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5600" windowHeight="9795"/>
  </bookViews>
  <sheets>
    <sheet name="Sheet2" sheetId="2" r:id="rId1"/>
    <sheet name="Sheet3" sheetId="3" r:id="rId2"/>
    <sheet name="Sheet1" sheetId="4" r:id="rId3"/>
  </sheets>
  <definedNames>
    <definedName name="_xlnm._FilterDatabase" localSheetId="0" hidden="1">Sheet2!$B$1:$O$28</definedName>
    <definedName name="_xlnm._FilterDatabase" localSheetId="1" hidden="1">Sheet3!$A$1:$N$26</definedName>
    <definedName name="_xlnm.Print_Area" localSheetId="0">Sheet2!$A$1:$O$28</definedName>
  </definedNames>
  <calcPr calcId="125725"/>
</workbook>
</file>

<file path=xl/calcChain.xml><?xml version="1.0" encoding="utf-8"?>
<calcChain xmlns="http://schemas.openxmlformats.org/spreadsheetml/2006/main">
  <c r="K28" i="2"/>
  <c r="L28" s="1"/>
  <c r="K20"/>
  <c r="L20" s="1"/>
  <c r="K19"/>
  <c r="L19" s="1"/>
  <c r="K18"/>
  <c r="L18" s="1"/>
  <c r="K5"/>
  <c r="L5" s="1"/>
  <c r="J26" i="4"/>
  <c r="K26" s="1"/>
  <c r="J18"/>
  <c r="K18" s="1"/>
  <c r="J17"/>
  <c r="K17" s="1"/>
  <c r="J16"/>
  <c r="K16" s="1"/>
  <c r="L3"/>
  <c r="K3"/>
  <c r="J3"/>
  <c r="N3" s="1"/>
  <c r="J26" i="3"/>
  <c r="K26" s="1"/>
  <c r="J25"/>
  <c r="K25" s="1"/>
  <c r="J24"/>
  <c r="K24" s="1"/>
  <c r="J23"/>
  <c r="K23" s="1"/>
  <c r="J22"/>
  <c r="K22" s="1"/>
  <c r="J21"/>
  <c r="K21" s="1"/>
  <c r="J20"/>
  <c r="K20" s="1"/>
  <c r="J19"/>
  <c r="K19" s="1"/>
  <c r="J18"/>
  <c r="K18" s="1"/>
  <c r="J17"/>
  <c r="K17" s="1"/>
  <c r="J16"/>
  <c r="K16" s="1"/>
  <c r="J15"/>
  <c r="K15" s="1"/>
  <c r="J14"/>
  <c r="K14" s="1"/>
  <c r="J13"/>
  <c r="K13" s="1"/>
  <c r="J12"/>
  <c r="K12" s="1"/>
  <c r="J11"/>
  <c r="K11" s="1"/>
  <c r="J10"/>
  <c r="K10" s="1"/>
  <c r="J9"/>
  <c r="K9" s="1"/>
  <c r="J8"/>
  <c r="K8" s="1"/>
  <c r="J7"/>
  <c r="K7" s="1"/>
  <c r="J6"/>
  <c r="K6" s="1"/>
  <c r="J5"/>
  <c r="K5" s="1"/>
  <c r="J4"/>
  <c r="K4" s="1"/>
  <c r="J3"/>
  <c r="K3" s="1"/>
  <c r="O18" i="2" l="1"/>
  <c r="O20"/>
  <c r="M5"/>
  <c r="O5" s="1"/>
  <c r="M18"/>
  <c r="M19"/>
  <c r="O19" s="1"/>
  <c r="M20"/>
  <c r="M28"/>
  <c r="O28" s="1"/>
  <c r="L26" i="4"/>
  <c r="N26" s="1"/>
  <c r="N17"/>
  <c r="L17"/>
  <c r="L18"/>
  <c r="N18" s="1"/>
  <c r="L16"/>
  <c r="N16" s="1"/>
  <c r="L4" i="3"/>
  <c r="N4" s="1"/>
  <c r="L6"/>
  <c r="N6" s="1"/>
  <c r="L9"/>
  <c r="N9" s="1"/>
  <c r="L11"/>
  <c r="N11" s="1"/>
  <c r="L13"/>
  <c r="N13" s="1"/>
  <c r="L14"/>
  <c r="N14" s="1"/>
  <c r="L16"/>
  <c r="N16" s="1"/>
  <c r="L17"/>
  <c r="N17" s="1"/>
  <c r="L18"/>
  <c r="N18" s="1"/>
  <c r="L19"/>
  <c r="N19" s="1"/>
  <c r="L20"/>
  <c r="N20" s="1"/>
  <c r="L21"/>
  <c r="N21" s="1"/>
  <c r="L22"/>
  <c r="N22" s="1"/>
  <c r="L23"/>
  <c r="N23" s="1"/>
  <c r="L24"/>
  <c r="N24" s="1"/>
  <c r="L25"/>
  <c r="N25" s="1"/>
  <c r="L26"/>
  <c r="N26" s="1"/>
  <c r="L3"/>
  <c r="N3" s="1"/>
  <c r="L5"/>
  <c r="N5" s="1"/>
  <c r="L7"/>
  <c r="N7" s="1"/>
  <c r="L8"/>
  <c r="N8" s="1"/>
  <c r="L10"/>
  <c r="N10" s="1"/>
  <c r="L12"/>
  <c r="N12" s="1"/>
  <c r="L15"/>
  <c r="N15" s="1"/>
</calcChain>
</file>

<file path=xl/sharedStrings.xml><?xml version="1.0" encoding="utf-8"?>
<sst xmlns="http://schemas.openxmlformats.org/spreadsheetml/2006/main" count="491" uniqueCount="121">
  <si>
    <t>Anshul Singhal</t>
  </si>
  <si>
    <t>Mr Dinesh Chandra</t>
  </si>
  <si>
    <t>19.12.1978</t>
  </si>
  <si>
    <t>PRINCIPAL</t>
  </si>
  <si>
    <t>M.Sc. B.Ed. TET</t>
  </si>
  <si>
    <t>15600-39100</t>
  </si>
  <si>
    <t>Mrs Zeba</t>
  </si>
  <si>
    <t>PRT</t>
  </si>
  <si>
    <t>Mrs Tamanna ansari</t>
  </si>
  <si>
    <t>Mr.Maherban Ansari</t>
  </si>
  <si>
    <t>21.05.1980</t>
  </si>
  <si>
    <t>TGT</t>
  </si>
  <si>
    <t>M.Com ,Bed, TET</t>
  </si>
  <si>
    <t>Mrs. Nidhi Sharma</t>
  </si>
  <si>
    <t>Mr. Rajendra kumar</t>
  </si>
  <si>
    <t>01.07.1985</t>
  </si>
  <si>
    <t>M.A ,Bed</t>
  </si>
  <si>
    <t>9300-34800</t>
  </si>
  <si>
    <t>Mrs. Tabbasum naaz</t>
  </si>
  <si>
    <t>Mr.Tahseen Ansari</t>
  </si>
  <si>
    <t>03.06.1984</t>
  </si>
  <si>
    <t>M.Com ,B.ED,TET</t>
  </si>
  <si>
    <t>Mrs.Mahek Garg</t>
  </si>
  <si>
    <t>Sh.Sanjeev Garg</t>
  </si>
  <si>
    <t>21.12.1993</t>
  </si>
  <si>
    <t>M.Com;B.ed,TET</t>
  </si>
  <si>
    <t>Mrs. Aditi Chaudhary</t>
  </si>
  <si>
    <t>Mr Krishanveer singh</t>
  </si>
  <si>
    <t>02.04.1994</t>
  </si>
  <si>
    <t>B.Sc, B.ed</t>
  </si>
  <si>
    <t>Mrs. Arpita vijan</t>
  </si>
  <si>
    <t>Mr.Rajan vijan</t>
  </si>
  <si>
    <t>24.05.1992</t>
  </si>
  <si>
    <t>B.Com, B.ed</t>
  </si>
  <si>
    <t>Miss.Pratiksha sharma</t>
  </si>
  <si>
    <t>Mr.Rishi ram sharma</t>
  </si>
  <si>
    <t>01.07.1996</t>
  </si>
  <si>
    <t>Mrs.Swati jaggi</t>
  </si>
  <si>
    <t>Mr. R.N Malhotra</t>
  </si>
  <si>
    <t>09.12.1978</t>
  </si>
  <si>
    <t>M.A,  B.ed</t>
  </si>
  <si>
    <t>Mrs. Kalpna Sharma</t>
  </si>
  <si>
    <t>Mr.Dhermandra kumar sharma</t>
  </si>
  <si>
    <t>B.Sc, B.ed,TET</t>
  </si>
  <si>
    <t>Mrs. Vivek kumar</t>
  </si>
  <si>
    <t>Mr.Kanwar pal</t>
  </si>
  <si>
    <t>25.01.1987</t>
  </si>
  <si>
    <t>PGT</t>
  </si>
  <si>
    <t>M.C.A;B.ED;TET</t>
  </si>
  <si>
    <t>Miss. Indu saini</t>
  </si>
  <si>
    <t>Sh.Anil kumar</t>
  </si>
  <si>
    <t>M.Sc,,B.ed,CTET</t>
  </si>
  <si>
    <t>Name</t>
  </si>
  <si>
    <t>Father’s Name</t>
  </si>
  <si>
    <t>Date of birth</t>
  </si>
  <si>
    <t>Designation</t>
  </si>
  <si>
    <t>Highest academy qualification</t>
  </si>
  <si>
    <t>Pay</t>
  </si>
  <si>
    <t>Scale</t>
  </si>
  <si>
    <t>Band</t>
  </si>
  <si>
    <t>Grade</t>
  </si>
  <si>
    <t>Basic</t>
  </si>
  <si>
    <t>HRA</t>
  </si>
  <si>
    <t>D.A</t>
  </si>
  <si>
    <t>Total</t>
  </si>
  <si>
    <t>salary</t>
  </si>
  <si>
    <t>Sr. No.</t>
  </si>
  <si>
    <t>STAFF STATEMENT (2020- 2021)</t>
  </si>
  <si>
    <t>Ms.Soniya yadav</t>
  </si>
  <si>
    <t>Ms Ayesha jamshed</t>
  </si>
  <si>
    <t>Ms Richa chopra</t>
  </si>
  <si>
    <t>Ms.Kavita Arora</t>
  </si>
  <si>
    <t>Ms.Pooja rani</t>
  </si>
  <si>
    <t>Mr.Rohit pundeer</t>
  </si>
  <si>
    <t>Mr. Vinit Arora</t>
  </si>
  <si>
    <t>10.04.1983</t>
  </si>
  <si>
    <t>Mr. Jamshed</t>
  </si>
  <si>
    <t>02.05.1993</t>
  </si>
  <si>
    <t>Mr. Gagan Tarika</t>
  </si>
  <si>
    <t>10.08.1982</t>
  </si>
  <si>
    <t>Sh. Brijpal</t>
  </si>
  <si>
    <t>17.08.1990</t>
  </si>
  <si>
    <t>Mr. Arvind Chopra</t>
  </si>
  <si>
    <t>10.07.1987</t>
  </si>
  <si>
    <t>Mo. Saleem</t>
  </si>
  <si>
    <t>13.05.1996</t>
  </si>
  <si>
    <t>B.A., M.A.,
B.ED, N.T.T.</t>
  </si>
  <si>
    <t>B.Sc, M.Sc,
B.ED</t>
  </si>
  <si>
    <t xml:space="preserve">B.A., M.A.,
B.ED, </t>
  </si>
  <si>
    <t>B.Sc, B.ED</t>
  </si>
  <si>
    <t xml:space="preserve">v </t>
  </si>
  <si>
    <t>Allowance</t>
  </si>
  <si>
    <t>Mr. Sumit Singh</t>
  </si>
  <si>
    <t>Mr. Rajendra Singh</t>
  </si>
  <si>
    <t>22.05.1992</t>
  </si>
  <si>
    <t xml:space="preserve">M.Sc. B.Ed. </t>
  </si>
  <si>
    <t>Mr. Padam Singh</t>
  </si>
  <si>
    <t>21.03.1992</t>
  </si>
  <si>
    <t>PET</t>
  </si>
  <si>
    <t>M.P.Ed</t>
  </si>
  <si>
    <t>Ms. Geetika Pahuja</t>
  </si>
  <si>
    <t>Mr. Sanjay Pahuja</t>
  </si>
  <si>
    <t>08.03.1995</t>
  </si>
  <si>
    <t>SPL. EDU.</t>
  </si>
  <si>
    <t>M.A.B.Ed.(S.E)</t>
  </si>
  <si>
    <t>TGT/ WELLNESS C.</t>
  </si>
  <si>
    <t>Librarian</t>
  </si>
  <si>
    <t>M.lib.</t>
  </si>
  <si>
    <t>Mr. Vikas Tyagi</t>
  </si>
  <si>
    <t>Mr. V.K.TYAGI</t>
  </si>
  <si>
    <t>26.07.1986</t>
  </si>
  <si>
    <t>M.Tech B.Ed.</t>
  </si>
  <si>
    <t>Ms. Farah Rashid</t>
  </si>
  <si>
    <t>Mr. Rashid</t>
  </si>
  <si>
    <t>20.06.1993</t>
  </si>
  <si>
    <t>MA B.Ed.</t>
  </si>
  <si>
    <t>6.04.1995</t>
  </si>
  <si>
    <t>SOFIYA INTERNATIONAL SCHOOL                                                                                                                                                                                     DEOBAND ROAD, NAGAL,DISTT- SAHARANPUR(U.P)</t>
  </si>
  <si>
    <t>Ms. Ruby</t>
  </si>
  <si>
    <t>Mr. Kashmir Singh</t>
  </si>
  <si>
    <t>25.05.1995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</si>
</sst>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9" fontId="3" fillId="0" borderId="7" xfId="0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13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0" fillId="0" borderId="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/>
    <xf numFmtId="0" fontId="0" fillId="0" borderId="0" xfId="0" applyBorder="1"/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14" xfId="0" applyFont="1" applyBorder="1" applyAlignment="1">
      <alignment vertical="top" wrapText="1"/>
    </xf>
    <xf numFmtId="0" fontId="2" fillId="0" borderId="22" xfId="0" applyFont="1" applyBorder="1" applyAlignment="1">
      <alignment vertical="top" wrapText="1"/>
    </xf>
    <xf numFmtId="0" fontId="0" fillId="0" borderId="27" xfId="0" applyBorder="1" applyAlignment="1">
      <alignment horizontal="center"/>
    </xf>
    <xf numFmtId="0" fontId="3" fillId="0" borderId="30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30" xfId="0" applyFont="1" applyBorder="1" applyAlignment="1">
      <alignment vertical="top" wrapText="1"/>
    </xf>
    <xf numFmtId="0" fontId="2" fillId="0" borderId="7" xfId="0" applyFont="1" applyBorder="1"/>
    <xf numFmtId="0" fontId="2" fillId="0" borderId="25" xfId="0" applyFont="1" applyBorder="1"/>
    <xf numFmtId="0" fontId="2" fillId="0" borderId="28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27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3" fillId="0" borderId="22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Fill="1" applyBorder="1" applyAlignment="1">
      <alignment vertical="top" wrapText="1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/>
    <xf numFmtId="0" fontId="2" fillId="0" borderId="0" xfId="0" applyFont="1" applyBorder="1"/>
    <xf numFmtId="0" fontId="2" fillId="0" borderId="25" xfId="0" applyFont="1" applyBorder="1" applyAlignment="1">
      <alignment vertical="center" wrapText="1"/>
    </xf>
    <xf numFmtId="0" fontId="2" fillId="0" borderId="0" xfId="0" applyFont="1"/>
    <xf numFmtId="0" fontId="1" fillId="0" borderId="9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2" fillId="0" borderId="32" xfId="0" applyFont="1" applyBorder="1" applyAlignment="1">
      <alignment vertical="top" wrapText="1"/>
    </xf>
    <xf numFmtId="0" fontId="2" fillId="0" borderId="25" xfId="0" applyFont="1" applyFill="1" applyBorder="1" applyAlignment="1">
      <alignment vertical="top" wrapText="1"/>
    </xf>
    <xf numFmtId="0" fontId="2" fillId="0" borderId="27" xfId="0" applyFont="1" applyFill="1" applyBorder="1" applyAlignment="1">
      <alignment vertical="top" wrapText="1"/>
    </xf>
    <xf numFmtId="0" fontId="2" fillId="0" borderId="32" xfId="0" applyFont="1" applyBorder="1" applyAlignment="1">
      <alignment horizontal="left" vertical="top" wrapText="1"/>
    </xf>
    <xf numFmtId="0" fontId="2" fillId="0" borderId="30" xfId="0" applyFont="1" applyBorder="1"/>
    <xf numFmtId="0" fontId="2" fillId="0" borderId="22" xfId="0" applyFont="1" applyBorder="1"/>
    <xf numFmtId="0" fontId="2" fillId="0" borderId="7" xfId="0" applyFont="1" applyFill="1" applyBorder="1"/>
    <xf numFmtId="0" fontId="2" fillId="0" borderId="26" xfId="0" applyFont="1" applyFill="1" applyBorder="1"/>
    <xf numFmtId="0" fontId="2" fillId="0" borderId="26" xfId="0" applyFont="1" applyFill="1" applyBorder="1" applyAlignment="1">
      <alignment vertical="top" wrapText="1"/>
    </xf>
    <xf numFmtId="0" fontId="2" fillId="0" borderId="7" xfId="0" applyFont="1" applyFill="1" applyBorder="1" applyAlignment="1">
      <alignment wrapText="1"/>
    </xf>
    <xf numFmtId="0" fontId="2" fillId="0" borderId="32" xfId="0" applyFont="1" applyFill="1" applyBorder="1" applyAlignment="1">
      <alignment vertical="top" wrapText="1"/>
    </xf>
    <xf numFmtId="0" fontId="2" fillId="0" borderId="7" xfId="0" applyFont="1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7" xfId="0" applyFont="1" applyFill="1" applyBorder="1" applyAlignment="1">
      <alignment vertical="top" wrapText="1"/>
    </xf>
    <xf numFmtId="0" fontId="2" fillId="0" borderId="34" xfId="0" applyFont="1" applyBorder="1" applyAlignment="1">
      <alignment vertical="top" wrapText="1"/>
    </xf>
    <xf numFmtId="0" fontId="2" fillId="0" borderId="35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11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15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7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2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V28"/>
  <sheetViews>
    <sheetView tabSelected="1" workbookViewId="0">
      <selection sqref="A1:O28"/>
    </sheetView>
  </sheetViews>
  <sheetFormatPr defaultRowHeight="15"/>
  <cols>
    <col min="2" max="2" width="4.85546875" style="4" customWidth="1"/>
    <col min="3" max="3" width="12.7109375" customWidth="1"/>
    <col min="4" max="4" width="13.28515625" customWidth="1"/>
    <col min="5" max="5" width="8.5703125" customWidth="1"/>
    <col min="6" max="6" width="9.140625" customWidth="1"/>
    <col min="9" max="9" width="5.85546875" customWidth="1"/>
    <col min="10" max="10" width="5" customWidth="1"/>
    <col min="11" max="11" width="5.7109375" customWidth="1"/>
    <col min="12" max="13" width="4.85546875" customWidth="1"/>
    <col min="14" max="14" width="4.140625" customWidth="1"/>
  </cols>
  <sheetData>
    <row r="1" spans="1:152" ht="32.25" customHeight="1">
      <c r="B1" s="73" t="s">
        <v>117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5"/>
    </row>
    <row r="2" spans="1:152" ht="16.5" customHeight="1" thickBot="1">
      <c r="B2" s="76" t="s">
        <v>67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8"/>
    </row>
    <row r="3" spans="1:152" ht="27.75" customHeight="1" thickBot="1">
      <c r="B3" s="64" t="s">
        <v>66</v>
      </c>
      <c r="C3" s="66" t="s">
        <v>52</v>
      </c>
      <c r="D3" s="68" t="s">
        <v>53</v>
      </c>
      <c r="E3" s="70" t="s">
        <v>54</v>
      </c>
      <c r="F3" s="70" t="s">
        <v>55</v>
      </c>
      <c r="G3" s="70" t="s">
        <v>56</v>
      </c>
      <c r="H3" s="5" t="s">
        <v>57</v>
      </c>
      <c r="I3" s="5" t="s">
        <v>57</v>
      </c>
      <c r="J3" s="5" t="s">
        <v>60</v>
      </c>
      <c r="K3" s="5" t="s">
        <v>61</v>
      </c>
      <c r="L3" s="5" t="s">
        <v>62</v>
      </c>
      <c r="M3" s="5" t="s">
        <v>63</v>
      </c>
      <c r="N3" s="35" t="s">
        <v>91</v>
      </c>
      <c r="O3" s="6" t="s">
        <v>64</v>
      </c>
    </row>
    <row r="4" spans="1:152" ht="18" customHeight="1" thickBot="1">
      <c r="B4" s="65"/>
      <c r="C4" s="67"/>
      <c r="D4" s="69"/>
      <c r="E4" s="71"/>
      <c r="F4" s="71"/>
      <c r="G4" s="72"/>
      <c r="H4" s="2" t="s">
        <v>58</v>
      </c>
      <c r="I4" s="2" t="s">
        <v>59</v>
      </c>
      <c r="J4" s="2" t="s">
        <v>57</v>
      </c>
      <c r="K4" s="2" t="s">
        <v>57</v>
      </c>
      <c r="L4" s="3">
        <v>7.0000000000000007E-2</v>
      </c>
      <c r="M4" s="3">
        <v>0.15</v>
      </c>
      <c r="N4" s="3"/>
      <c r="O4" s="2" t="s">
        <v>65</v>
      </c>
    </row>
    <row r="5" spans="1:152" ht="21" customHeight="1" thickBot="1">
      <c r="B5" s="7">
        <v>1</v>
      </c>
      <c r="C5" s="14" t="s">
        <v>0</v>
      </c>
      <c r="D5" s="1" t="s">
        <v>1</v>
      </c>
      <c r="E5" s="1" t="s">
        <v>2</v>
      </c>
      <c r="F5" s="1" t="s">
        <v>3</v>
      </c>
      <c r="G5" s="1" t="s">
        <v>4</v>
      </c>
      <c r="H5" s="1" t="s">
        <v>5</v>
      </c>
      <c r="I5" s="1">
        <v>15600</v>
      </c>
      <c r="J5" s="1">
        <v>5400</v>
      </c>
      <c r="K5" s="1">
        <f>I5+J5</f>
        <v>21000</v>
      </c>
      <c r="L5" s="1">
        <f>7%*K5</f>
        <v>1470.0000000000002</v>
      </c>
      <c r="M5" s="36">
        <f>15%*K5</f>
        <v>3150</v>
      </c>
      <c r="N5" s="61">
        <v>250</v>
      </c>
      <c r="O5" s="15">
        <f>K5+L5+M5+N5</f>
        <v>25870</v>
      </c>
    </row>
    <row r="6" spans="1:152" ht="21" customHeight="1" thickBot="1">
      <c r="B6" s="8">
        <v>2</v>
      </c>
      <c r="C6" s="15" t="s">
        <v>6</v>
      </c>
      <c r="D6" s="1" t="s">
        <v>84</v>
      </c>
      <c r="E6" s="1" t="s">
        <v>85</v>
      </c>
      <c r="F6" s="1" t="s">
        <v>7</v>
      </c>
      <c r="G6" s="1" t="s">
        <v>33</v>
      </c>
      <c r="H6" s="1" t="s">
        <v>17</v>
      </c>
      <c r="I6" s="1">
        <v>9300</v>
      </c>
      <c r="J6" s="1">
        <v>4200</v>
      </c>
      <c r="K6" s="1">
        <v>13500</v>
      </c>
      <c r="L6" s="1">
        <v>945.00000000000011</v>
      </c>
      <c r="M6" s="36">
        <v>2025</v>
      </c>
      <c r="N6" s="62">
        <v>250</v>
      </c>
      <c r="O6" s="15">
        <v>16720</v>
      </c>
    </row>
    <row r="7" spans="1:152" ht="21" customHeight="1" thickBot="1">
      <c r="B7" s="7">
        <v>3</v>
      </c>
      <c r="C7" s="15" t="s">
        <v>13</v>
      </c>
      <c r="D7" s="1" t="s">
        <v>14</v>
      </c>
      <c r="E7" s="1" t="s">
        <v>15</v>
      </c>
      <c r="F7" s="1" t="s">
        <v>7</v>
      </c>
      <c r="G7" s="1" t="s">
        <v>16</v>
      </c>
      <c r="H7" s="1" t="s">
        <v>17</v>
      </c>
      <c r="I7" s="1">
        <v>9300</v>
      </c>
      <c r="J7" s="1">
        <v>4200</v>
      </c>
      <c r="K7" s="1">
        <v>13500</v>
      </c>
      <c r="L7" s="1">
        <v>945.00000000000011</v>
      </c>
      <c r="M7" s="36">
        <v>2025</v>
      </c>
      <c r="N7" s="62">
        <v>250</v>
      </c>
      <c r="O7" s="15">
        <v>16720</v>
      </c>
    </row>
    <row r="8" spans="1:152" ht="21" customHeight="1" thickBot="1">
      <c r="B8" s="8">
        <v>4</v>
      </c>
      <c r="C8" s="21" t="s">
        <v>70</v>
      </c>
      <c r="D8" s="18" t="s">
        <v>82</v>
      </c>
      <c r="E8" s="22" t="s">
        <v>83</v>
      </c>
      <c r="F8" s="18" t="s">
        <v>7</v>
      </c>
      <c r="G8" s="22" t="s">
        <v>89</v>
      </c>
      <c r="H8" s="18" t="s">
        <v>17</v>
      </c>
      <c r="I8" s="22">
        <v>9300</v>
      </c>
      <c r="J8" s="18">
        <v>4200</v>
      </c>
      <c r="K8" s="1">
        <v>13500</v>
      </c>
      <c r="L8" s="1">
        <v>945.00000000000011</v>
      </c>
      <c r="M8" s="36">
        <v>2025</v>
      </c>
      <c r="N8" s="62">
        <v>250</v>
      </c>
      <c r="O8" s="15">
        <v>16720</v>
      </c>
      <c r="U8" s="4"/>
    </row>
    <row r="9" spans="1:152" ht="21" customHeight="1" thickBot="1">
      <c r="B9" s="7">
        <v>5</v>
      </c>
      <c r="C9" s="15" t="s">
        <v>26</v>
      </c>
      <c r="D9" s="1" t="s">
        <v>27</v>
      </c>
      <c r="E9" s="1" t="s">
        <v>28</v>
      </c>
      <c r="F9" s="1" t="s">
        <v>7</v>
      </c>
      <c r="G9" s="1" t="s">
        <v>29</v>
      </c>
      <c r="H9" s="1" t="s">
        <v>17</v>
      </c>
      <c r="I9" s="1">
        <v>9300</v>
      </c>
      <c r="J9" s="1">
        <v>4200</v>
      </c>
      <c r="K9" s="1">
        <v>13500</v>
      </c>
      <c r="L9" s="1">
        <v>945.00000000000011</v>
      </c>
      <c r="M9" s="36">
        <v>2025</v>
      </c>
      <c r="N9" s="62">
        <v>250</v>
      </c>
      <c r="O9" s="15">
        <v>16720</v>
      </c>
    </row>
    <row r="10" spans="1:152" ht="21" customHeight="1" thickBot="1">
      <c r="B10" s="8">
        <v>6</v>
      </c>
      <c r="C10" s="16" t="s">
        <v>34</v>
      </c>
      <c r="D10" s="17" t="s">
        <v>35</v>
      </c>
      <c r="E10" s="17" t="s">
        <v>36</v>
      </c>
      <c r="F10" s="17" t="s">
        <v>7</v>
      </c>
      <c r="G10" s="17" t="s">
        <v>40</v>
      </c>
      <c r="H10" s="17" t="s">
        <v>17</v>
      </c>
      <c r="I10" s="17">
        <v>9300</v>
      </c>
      <c r="J10" s="1">
        <v>4200</v>
      </c>
      <c r="K10" s="1">
        <v>13500</v>
      </c>
      <c r="L10" s="1">
        <v>945.00000000000011</v>
      </c>
      <c r="M10" s="36">
        <v>2025</v>
      </c>
      <c r="N10" s="62">
        <v>250</v>
      </c>
      <c r="O10" s="15">
        <v>16720</v>
      </c>
    </row>
    <row r="11" spans="1:152" ht="21" customHeight="1" thickBot="1">
      <c r="B11" s="79">
        <v>7</v>
      </c>
      <c r="C11" s="18" t="s">
        <v>37</v>
      </c>
      <c r="D11" s="47" t="s">
        <v>38</v>
      </c>
      <c r="E11" s="47" t="s">
        <v>39</v>
      </c>
      <c r="F11" s="47" t="s">
        <v>7</v>
      </c>
      <c r="G11" s="47" t="s">
        <v>40</v>
      </c>
      <c r="H11" s="47" t="s">
        <v>17</v>
      </c>
      <c r="I11" s="21">
        <v>9300</v>
      </c>
      <c r="J11" s="17">
        <v>4200</v>
      </c>
      <c r="K11" s="1">
        <v>13500</v>
      </c>
      <c r="L11" s="1">
        <v>945.00000000000011</v>
      </c>
      <c r="M11" s="36">
        <v>2025</v>
      </c>
      <c r="N11" s="62">
        <v>250</v>
      </c>
      <c r="O11" s="15">
        <v>16720</v>
      </c>
    </row>
    <row r="12" spans="1:152" s="12" customFormat="1" ht="21" customHeight="1" thickBot="1">
      <c r="A12" s="13"/>
      <c r="B12" s="8">
        <v>8</v>
      </c>
      <c r="C12" s="39" t="s">
        <v>71</v>
      </c>
      <c r="D12" s="40" t="s">
        <v>74</v>
      </c>
      <c r="E12" s="1" t="s">
        <v>75</v>
      </c>
      <c r="F12" s="33" t="s">
        <v>7</v>
      </c>
      <c r="G12" s="31" t="s">
        <v>86</v>
      </c>
      <c r="H12" s="33" t="s">
        <v>17</v>
      </c>
      <c r="I12" s="39">
        <v>9300</v>
      </c>
      <c r="J12" s="29">
        <v>4200</v>
      </c>
      <c r="K12" s="1">
        <v>13500</v>
      </c>
      <c r="L12" s="1">
        <v>945.00000000000011</v>
      </c>
      <c r="M12" s="36">
        <v>2025</v>
      </c>
      <c r="N12" s="62">
        <v>250</v>
      </c>
      <c r="O12" s="15">
        <v>16720</v>
      </c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  <c r="BW12" s="13"/>
      <c r="BX12" s="13"/>
      <c r="BY12" s="13"/>
      <c r="BZ12" s="13"/>
      <c r="CA12" s="13"/>
      <c r="CB12" s="13"/>
      <c r="CC12" s="13"/>
      <c r="CD12" s="13"/>
      <c r="CE12" s="13"/>
      <c r="CF12" s="13"/>
      <c r="CG12" s="13"/>
      <c r="CH12" s="13"/>
      <c r="CI12" s="13"/>
      <c r="CJ12" s="13"/>
      <c r="CK12" s="13"/>
      <c r="CL12" s="13"/>
      <c r="CM12" s="13"/>
      <c r="CN12" s="13"/>
      <c r="CO12" s="13"/>
      <c r="CP12" s="13"/>
      <c r="CQ12" s="13"/>
      <c r="CR12" s="13"/>
      <c r="CS12" s="13"/>
      <c r="CT12" s="13"/>
      <c r="CU12" s="13"/>
      <c r="CV12" s="13"/>
      <c r="CW12" s="13"/>
      <c r="CX12" s="13"/>
      <c r="CY12" s="13"/>
      <c r="CZ12" s="13"/>
      <c r="DA12" s="13"/>
      <c r="DB12" s="13"/>
      <c r="DC12" s="13"/>
      <c r="DD12" s="13"/>
      <c r="DE12" s="13"/>
      <c r="DF12" s="13"/>
      <c r="DG12" s="13"/>
      <c r="DH12" s="13"/>
      <c r="DI12" s="13"/>
      <c r="DJ12" s="13"/>
      <c r="DK12" s="13"/>
      <c r="DL12" s="13"/>
      <c r="DM12" s="13"/>
      <c r="DN12" s="13"/>
      <c r="DO12" s="13"/>
      <c r="DP12" s="13"/>
      <c r="DQ12" s="13"/>
      <c r="DR12" s="13"/>
      <c r="DS12" s="13"/>
      <c r="DT12" s="13"/>
      <c r="DU12" s="13"/>
      <c r="DV12" s="13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  <c r="EK12" s="13"/>
      <c r="EL12" s="13"/>
      <c r="EM12" s="13"/>
      <c r="EN12" s="13"/>
      <c r="EO12" s="13"/>
      <c r="EP12" s="13"/>
      <c r="EQ12" s="13"/>
      <c r="ER12" s="13"/>
      <c r="ES12" s="13"/>
      <c r="ET12" s="13"/>
      <c r="EU12" s="13"/>
      <c r="EV12" s="13"/>
    </row>
    <row r="13" spans="1:152" s="12" customFormat="1" ht="21" customHeight="1" thickBot="1">
      <c r="A13" s="13"/>
      <c r="B13" s="7">
        <v>9</v>
      </c>
      <c r="C13" s="29" t="s">
        <v>72</v>
      </c>
      <c r="D13" s="29" t="s">
        <v>78</v>
      </c>
      <c r="E13" s="1" t="s">
        <v>79</v>
      </c>
      <c r="F13" s="34" t="s">
        <v>7</v>
      </c>
      <c r="G13" s="32" t="s">
        <v>88</v>
      </c>
      <c r="H13" s="34" t="s">
        <v>17</v>
      </c>
      <c r="I13" s="29">
        <v>9300</v>
      </c>
      <c r="J13" s="29">
        <v>4200</v>
      </c>
      <c r="K13" s="1">
        <v>13500</v>
      </c>
      <c r="L13" s="1">
        <v>945.00000000000011</v>
      </c>
      <c r="M13" s="36">
        <v>2025</v>
      </c>
      <c r="N13" s="62">
        <v>250</v>
      </c>
      <c r="O13" s="15">
        <v>16720</v>
      </c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  <c r="BW13" s="13"/>
      <c r="BX13" s="13"/>
      <c r="BY13" s="13"/>
      <c r="BZ13" s="13"/>
      <c r="CA13" s="13"/>
      <c r="CB13" s="13"/>
      <c r="CC13" s="13"/>
      <c r="CD13" s="13"/>
      <c r="CE13" s="13"/>
      <c r="CF13" s="13"/>
      <c r="CG13" s="13"/>
      <c r="CH13" s="13"/>
      <c r="CI13" s="13"/>
      <c r="CJ13" s="13"/>
      <c r="CK13" s="13"/>
      <c r="CL13" s="13"/>
      <c r="CM13" s="13"/>
      <c r="CN13" s="13"/>
      <c r="CO13" s="13"/>
      <c r="CP13" s="13"/>
      <c r="CQ13" s="13"/>
      <c r="CR13" s="13"/>
      <c r="CS13" s="13"/>
      <c r="CT13" s="13"/>
      <c r="CU13" s="13"/>
      <c r="CV13" s="13"/>
      <c r="CW13" s="13"/>
      <c r="CX13" s="13"/>
      <c r="CY13" s="13"/>
      <c r="CZ13" s="13"/>
      <c r="DA13" s="13"/>
      <c r="DB13" s="13"/>
      <c r="DC13" s="13"/>
      <c r="DD13" s="13"/>
      <c r="DE13" s="13"/>
      <c r="DF13" s="13"/>
      <c r="DG13" s="13"/>
      <c r="DH13" s="13"/>
      <c r="DI13" s="13"/>
      <c r="DJ13" s="13"/>
      <c r="DK13" s="13"/>
      <c r="DL13" s="13"/>
      <c r="DM13" s="13"/>
      <c r="DN13" s="13"/>
      <c r="DO13" s="13"/>
      <c r="DP13" s="13"/>
      <c r="DQ13" s="13"/>
      <c r="DR13" s="13"/>
      <c r="DS13" s="13"/>
      <c r="DT13" s="13"/>
      <c r="DU13" s="13"/>
      <c r="DV13" s="13"/>
      <c r="DW13" s="13"/>
      <c r="DX13" s="13"/>
      <c r="DY13" s="13"/>
      <c r="DZ13" s="13"/>
      <c r="EA13" s="13"/>
      <c r="EB13" s="13"/>
      <c r="EC13" s="13"/>
      <c r="ED13" s="13"/>
      <c r="EE13" s="13"/>
      <c r="EF13" s="13"/>
      <c r="EG13" s="13"/>
      <c r="EH13" s="13"/>
      <c r="EI13" s="13"/>
      <c r="EJ13" s="13"/>
      <c r="EK13" s="13"/>
      <c r="EL13" s="13"/>
      <c r="EM13" s="13"/>
      <c r="EN13" s="13"/>
      <c r="EO13" s="13"/>
      <c r="EP13" s="13"/>
      <c r="EQ13" s="13"/>
      <c r="ER13" s="13"/>
      <c r="ES13" s="13"/>
      <c r="ET13" s="13"/>
      <c r="EU13" s="13"/>
      <c r="EV13" s="13"/>
    </row>
    <row r="14" spans="1:152" ht="21" customHeight="1" thickBot="1">
      <c r="B14" s="8">
        <v>10</v>
      </c>
      <c r="C14" s="15" t="s">
        <v>41</v>
      </c>
      <c r="D14" s="1" t="s">
        <v>42</v>
      </c>
      <c r="E14" s="1" t="s">
        <v>90</v>
      </c>
      <c r="F14" s="1" t="s">
        <v>11</v>
      </c>
      <c r="G14" s="1" t="s">
        <v>43</v>
      </c>
      <c r="H14" s="1" t="s">
        <v>17</v>
      </c>
      <c r="I14" s="1">
        <v>9300</v>
      </c>
      <c r="J14" s="1">
        <v>4600</v>
      </c>
      <c r="K14" s="1">
        <v>13900</v>
      </c>
      <c r="L14" s="1">
        <v>973.00000000000011</v>
      </c>
      <c r="M14" s="36">
        <v>2085</v>
      </c>
      <c r="N14" s="62">
        <v>250</v>
      </c>
      <c r="O14" s="15">
        <v>17208</v>
      </c>
    </row>
    <row r="15" spans="1:152" ht="21" customHeight="1" thickBot="1">
      <c r="B15" s="7">
        <v>11</v>
      </c>
      <c r="C15" s="15" t="s">
        <v>18</v>
      </c>
      <c r="D15" s="1" t="s">
        <v>19</v>
      </c>
      <c r="E15" s="1" t="s">
        <v>20</v>
      </c>
      <c r="F15" s="1" t="s">
        <v>11</v>
      </c>
      <c r="G15" s="1" t="s">
        <v>21</v>
      </c>
      <c r="H15" s="1" t="s">
        <v>17</v>
      </c>
      <c r="I15" s="1">
        <v>9300</v>
      </c>
      <c r="J15" s="1">
        <v>4600</v>
      </c>
      <c r="K15" s="1">
        <v>13900</v>
      </c>
      <c r="L15" s="1">
        <v>973.00000000000011</v>
      </c>
      <c r="M15" s="36">
        <v>2085</v>
      </c>
      <c r="N15" s="62">
        <v>250</v>
      </c>
      <c r="O15" s="15">
        <v>17208</v>
      </c>
    </row>
    <row r="16" spans="1:152" ht="21" customHeight="1" thickBot="1">
      <c r="B16" s="8">
        <v>12</v>
      </c>
      <c r="C16" s="23" t="s">
        <v>68</v>
      </c>
      <c r="D16" s="28" t="s">
        <v>80</v>
      </c>
      <c r="E16" s="24" t="s">
        <v>81</v>
      </c>
      <c r="F16" s="28" t="s">
        <v>11</v>
      </c>
      <c r="G16" s="17" t="s">
        <v>88</v>
      </c>
      <c r="H16" s="28" t="s">
        <v>17</v>
      </c>
      <c r="I16" s="24">
        <v>9300</v>
      </c>
      <c r="J16" s="28">
        <v>4600</v>
      </c>
      <c r="K16" s="1">
        <v>13900</v>
      </c>
      <c r="L16" s="1">
        <v>973.00000000000011</v>
      </c>
      <c r="M16" s="36">
        <v>2085</v>
      </c>
      <c r="N16" s="62">
        <v>250</v>
      </c>
      <c r="O16" s="15">
        <v>17208</v>
      </c>
    </row>
    <row r="17" spans="2:15" ht="21" customHeight="1" thickBot="1">
      <c r="B17" s="7">
        <v>13</v>
      </c>
      <c r="C17" s="18" t="s">
        <v>8</v>
      </c>
      <c r="D17" s="19" t="s">
        <v>9</v>
      </c>
      <c r="E17" s="20" t="s">
        <v>10</v>
      </c>
      <c r="F17" s="20" t="s">
        <v>11</v>
      </c>
      <c r="G17" s="20" t="s">
        <v>12</v>
      </c>
      <c r="H17" s="20" t="s">
        <v>17</v>
      </c>
      <c r="I17" s="20">
        <v>9300</v>
      </c>
      <c r="J17" s="20">
        <v>4600</v>
      </c>
      <c r="K17" s="1">
        <v>13900</v>
      </c>
      <c r="L17" s="1">
        <v>973.00000000000011</v>
      </c>
      <c r="M17" s="36">
        <v>2085</v>
      </c>
      <c r="N17" s="62">
        <v>250</v>
      </c>
      <c r="O17" s="15">
        <v>17208</v>
      </c>
    </row>
    <row r="18" spans="2:15" ht="21" customHeight="1" thickBot="1">
      <c r="B18" s="8">
        <v>14</v>
      </c>
      <c r="C18" s="15" t="s">
        <v>30</v>
      </c>
      <c r="D18" s="1" t="s">
        <v>31</v>
      </c>
      <c r="E18" s="1" t="s">
        <v>32</v>
      </c>
      <c r="F18" s="1" t="s">
        <v>105</v>
      </c>
      <c r="G18" s="1" t="s">
        <v>33</v>
      </c>
      <c r="H18" s="1" t="s">
        <v>17</v>
      </c>
      <c r="I18" s="1">
        <v>9300</v>
      </c>
      <c r="J18" s="1">
        <v>4600</v>
      </c>
      <c r="K18" s="1">
        <f t="shared" ref="K18:K20" si="0">I18+J18</f>
        <v>13900</v>
      </c>
      <c r="L18" s="1">
        <f t="shared" ref="L18:L19" si="1">7%*K18</f>
        <v>973.00000000000011</v>
      </c>
      <c r="M18" s="36">
        <f t="shared" ref="M18:M20" si="2">15%*K18</f>
        <v>2085</v>
      </c>
      <c r="N18" s="62">
        <v>250</v>
      </c>
      <c r="O18" s="15">
        <f t="shared" ref="O18:O19" si="3">K18+L18+M18+N18</f>
        <v>17208</v>
      </c>
    </row>
    <row r="19" spans="2:15" ht="21" customHeight="1" thickBot="1">
      <c r="B19" s="7">
        <v>15</v>
      </c>
      <c r="C19" s="30" t="s">
        <v>100</v>
      </c>
      <c r="D19" s="42" t="s">
        <v>101</v>
      </c>
      <c r="E19" s="30" t="s">
        <v>102</v>
      </c>
      <c r="F19" s="42" t="s">
        <v>103</v>
      </c>
      <c r="G19" s="43" t="s">
        <v>104</v>
      </c>
      <c r="H19" s="42" t="s">
        <v>17</v>
      </c>
      <c r="I19" s="30">
        <v>9300</v>
      </c>
      <c r="J19" s="51">
        <v>4600</v>
      </c>
      <c r="K19" s="17">
        <f t="shared" si="0"/>
        <v>13900</v>
      </c>
      <c r="L19" s="17">
        <f t="shared" si="1"/>
        <v>973.00000000000011</v>
      </c>
      <c r="M19" s="37">
        <f t="shared" si="2"/>
        <v>2085</v>
      </c>
      <c r="N19" s="63">
        <v>250</v>
      </c>
      <c r="O19" s="16">
        <f t="shared" si="3"/>
        <v>17208</v>
      </c>
    </row>
    <row r="20" spans="2:15" ht="21" customHeight="1" thickBot="1">
      <c r="B20" s="8">
        <v>16</v>
      </c>
      <c r="C20" s="51" t="s">
        <v>118</v>
      </c>
      <c r="D20" s="52" t="s">
        <v>119</v>
      </c>
      <c r="E20" s="51" t="s">
        <v>120</v>
      </c>
      <c r="F20" s="52" t="s">
        <v>106</v>
      </c>
      <c r="G20" s="51" t="s">
        <v>107</v>
      </c>
      <c r="H20" s="52" t="s">
        <v>17</v>
      </c>
      <c r="I20" s="51">
        <v>9300</v>
      </c>
      <c r="J20" s="51">
        <v>4600</v>
      </c>
      <c r="K20" s="19">
        <f t="shared" si="0"/>
        <v>13900</v>
      </c>
      <c r="L20" s="47">
        <f>7%*K20</f>
        <v>973.00000000000011</v>
      </c>
      <c r="M20" s="22">
        <f t="shared" si="2"/>
        <v>2085</v>
      </c>
      <c r="N20" s="18">
        <v>250</v>
      </c>
      <c r="O20" s="21">
        <f>K20+L20+M20+N20</f>
        <v>17208</v>
      </c>
    </row>
    <row r="21" spans="2:15" ht="21" customHeight="1" thickBot="1">
      <c r="B21" s="7">
        <v>17</v>
      </c>
      <c r="C21" s="21" t="s">
        <v>69</v>
      </c>
      <c r="D21" s="18" t="s">
        <v>76</v>
      </c>
      <c r="E21" s="22" t="s">
        <v>77</v>
      </c>
      <c r="F21" s="18" t="s">
        <v>47</v>
      </c>
      <c r="G21" s="22" t="s">
        <v>87</v>
      </c>
      <c r="H21" s="18" t="s">
        <v>17</v>
      </c>
      <c r="I21" s="22">
        <v>9300</v>
      </c>
      <c r="J21" s="18">
        <v>4800</v>
      </c>
      <c r="K21" s="1">
        <v>14100</v>
      </c>
      <c r="L21" s="1">
        <v>987.00000000000011</v>
      </c>
      <c r="M21" s="36">
        <v>2115</v>
      </c>
      <c r="N21" s="62">
        <v>250</v>
      </c>
      <c r="O21" s="15">
        <v>17452</v>
      </c>
    </row>
    <row r="22" spans="2:15" ht="21" customHeight="1" thickBot="1">
      <c r="B22" s="8">
        <v>18</v>
      </c>
      <c r="C22" s="15" t="s">
        <v>22</v>
      </c>
      <c r="D22" s="1" t="s">
        <v>23</v>
      </c>
      <c r="E22" s="1" t="s">
        <v>24</v>
      </c>
      <c r="F22" s="1" t="s">
        <v>47</v>
      </c>
      <c r="G22" s="1" t="s">
        <v>25</v>
      </c>
      <c r="H22" s="1" t="s">
        <v>17</v>
      </c>
      <c r="I22" s="1">
        <v>9300</v>
      </c>
      <c r="J22" s="1">
        <v>4800</v>
      </c>
      <c r="K22" s="1">
        <v>14100</v>
      </c>
      <c r="L22" s="1">
        <v>987.00000000000011</v>
      </c>
      <c r="M22" s="36">
        <v>2115</v>
      </c>
      <c r="N22" s="62">
        <v>250</v>
      </c>
      <c r="O22" s="15">
        <v>17452</v>
      </c>
    </row>
    <row r="23" spans="2:15" ht="21" customHeight="1" thickBot="1">
      <c r="B23" s="7">
        <v>19</v>
      </c>
      <c r="C23" s="16" t="s">
        <v>44</v>
      </c>
      <c r="D23" s="17" t="s">
        <v>45</v>
      </c>
      <c r="E23" s="17" t="s">
        <v>46</v>
      </c>
      <c r="F23" s="17" t="s">
        <v>47</v>
      </c>
      <c r="G23" s="17" t="s">
        <v>48</v>
      </c>
      <c r="H23" s="17" t="s">
        <v>17</v>
      </c>
      <c r="I23" s="17">
        <v>9300</v>
      </c>
      <c r="J23" s="17">
        <v>4800</v>
      </c>
      <c r="K23" s="17">
        <v>14100</v>
      </c>
      <c r="L23" s="17">
        <v>987.00000000000011</v>
      </c>
      <c r="M23" s="37">
        <v>2115</v>
      </c>
      <c r="N23" s="63">
        <v>250</v>
      </c>
      <c r="O23" s="16">
        <v>17452</v>
      </c>
    </row>
    <row r="24" spans="2:15" ht="21" customHeight="1" thickBot="1">
      <c r="B24" s="8">
        <v>20</v>
      </c>
      <c r="C24" s="21" t="s">
        <v>49</v>
      </c>
      <c r="D24" s="47" t="s">
        <v>50</v>
      </c>
      <c r="E24" s="50" t="s">
        <v>116</v>
      </c>
      <c r="F24" s="47" t="s">
        <v>47</v>
      </c>
      <c r="G24" s="47" t="s">
        <v>51</v>
      </c>
      <c r="H24" s="47" t="s">
        <v>17</v>
      </c>
      <c r="I24" s="47">
        <v>9300</v>
      </c>
      <c r="J24" s="47">
        <v>4800</v>
      </c>
      <c r="K24" s="47">
        <v>14100</v>
      </c>
      <c r="L24" s="47">
        <v>987.00000000000011</v>
      </c>
      <c r="M24" s="22">
        <v>2115</v>
      </c>
      <c r="N24" s="18">
        <v>250</v>
      </c>
      <c r="O24" s="21">
        <v>17452</v>
      </c>
    </row>
    <row r="25" spans="2:15" ht="21" customHeight="1" thickBot="1">
      <c r="B25" s="7">
        <v>21</v>
      </c>
      <c r="C25" s="30" t="s">
        <v>92</v>
      </c>
      <c r="D25" s="49" t="s">
        <v>93</v>
      </c>
      <c r="E25" s="1" t="s">
        <v>94</v>
      </c>
      <c r="F25" s="38" t="s">
        <v>47</v>
      </c>
      <c r="G25" s="30" t="s">
        <v>95</v>
      </c>
      <c r="H25" s="38" t="s">
        <v>17</v>
      </c>
      <c r="I25" s="30">
        <v>9300</v>
      </c>
      <c r="J25" s="48">
        <v>4800</v>
      </c>
      <c r="K25" s="1">
        <v>14100</v>
      </c>
      <c r="L25" s="1">
        <v>987.00000000000011</v>
      </c>
      <c r="M25" s="36">
        <v>2115</v>
      </c>
      <c r="N25" s="62">
        <v>250</v>
      </c>
      <c r="O25" s="15">
        <v>17452</v>
      </c>
    </row>
    <row r="26" spans="2:15" ht="21" customHeight="1" thickBot="1">
      <c r="B26" s="8">
        <v>22</v>
      </c>
      <c r="C26" s="53" t="s">
        <v>108</v>
      </c>
      <c r="D26" s="53" t="s">
        <v>109</v>
      </c>
      <c r="E26" s="60" t="s">
        <v>110</v>
      </c>
      <c r="F26" s="54" t="s">
        <v>47</v>
      </c>
      <c r="G26" s="56" t="s">
        <v>111</v>
      </c>
      <c r="H26" s="54" t="s">
        <v>17</v>
      </c>
      <c r="I26" s="53">
        <v>9300</v>
      </c>
      <c r="J26" s="53">
        <v>4800</v>
      </c>
      <c r="K26" s="57">
        <v>14100</v>
      </c>
      <c r="L26" s="57">
        <v>987.00000000000011</v>
      </c>
      <c r="M26" s="55">
        <v>2115</v>
      </c>
      <c r="N26" s="18">
        <v>250</v>
      </c>
      <c r="O26" s="21">
        <v>17452</v>
      </c>
    </row>
    <row r="27" spans="2:15" s="44" customFormat="1" ht="21" customHeight="1" thickBot="1">
      <c r="B27" s="7">
        <v>23</v>
      </c>
      <c r="C27" s="53" t="s">
        <v>112</v>
      </c>
      <c r="D27" s="53" t="s">
        <v>113</v>
      </c>
      <c r="E27" s="60" t="s">
        <v>114</v>
      </c>
      <c r="F27" s="54" t="s">
        <v>47</v>
      </c>
      <c r="G27" s="53" t="s">
        <v>115</v>
      </c>
      <c r="H27" s="54" t="s">
        <v>17</v>
      </c>
      <c r="I27" s="53">
        <v>9300</v>
      </c>
      <c r="J27" s="53">
        <v>4800</v>
      </c>
      <c r="K27" s="57">
        <v>14100</v>
      </c>
      <c r="L27" s="57">
        <v>987.00000000000011</v>
      </c>
      <c r="M27" s="55">
        <v>2115</v>
      </c>
      <c r="N27" s="18">
        <v>250</v>
      </c>
      <c r="O27" s="21">
        <v>17452</v>
      </c>
    </row>
    <row r="28" spans="2:15" ht="21" customHeight="1" thickBot="1">
      <c r="B28" s="8">
        <v>24</v>
      </c>
      <c r="C28" s="29" t="s">
        <v>73</v>
      </c>
      <c r="D28" s="29" t="s">
        <v>96</v>
      </c>
      <c r="E28" s="1" t="s">
        <v>97</v>
      </c>
      <c r="F28" s="41" t="s">
        <v>98</v>
      </c>
      <c r="G28" s="29" t="s">
        <v>99</v>
      </c>
      <c r="H28" s="41" t="s">
        <v>17</v>
      </c>
      <c r="I28" s="29">
        <v>9300</v>
      </c>
      <c r="J28" s="29">
        <v>4800</v>
      </c>
      <c r="K28" s="1">
        <f t="shared" ref="K28" si="4">I28+J28</f>
        <v>14100</v>
      </c>
      <c r="L28" s="1">
        <f t="shared" ref="L28" si="5">7%*K28</f>
        <v>987.00000000000011</v>
      </c>
      <c r="M28" s="36">
        <f>15%*K28</f>
        <v>2115</v>
      </c>
      <c r="N28" s="62">
        <v>250</v>
      </c>
      <c r="O28" s="15">
        <f t="shared" ref="O28" si="6">K28+L28+M28+N28</f>
        <v>17452</v>
      </c>
    </row>
  </sheetData>
  <autoFilter ref="B1:O2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</autoFilter>
  <mergeCells count="8">
    <mergeCell ref="B3:B4"/>
    <mergeCell ref="B1:O1"/>
    <mergeCell ref="B2:O2"/>
    <mergeCell ref="C3:C4"/>
    <mergeCell ref="D3:D4"/>
    <mergeCell ref="E3:E4"/>
    <mergeCell ref="F3:F4"/>
    <mergeCell ref="G3:G4"/>
  </mergeCells>
  <pageMargins left="0.56000000000000005" right="0.55000000000000004" top="0.17" bottom="0.17" header="0.3" footer="0.16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6"/>
  <sheetViews>
    <sheetView workbookViewId="0">
      <selection activeCell="A22" sqref="A22:N22"/>
    </sheetView>
  </sheetViews>
  <sheetFormatPr defaultRowHeight="15"/>
  <cols>
    <col min="1" max="1" width="15.140625" customWidth="1"/>
    <col min="2" max="2" width="17.140625" customWidth="1"/>
  </cols>
  <sheetData>
    <row r="1" spans="1:14" ht="20.100000000000001" customHeight="1" thickBot="1">
      <c r="A1" s="64" t="s">
        <v>66</v>
      </c>
      <c r="B1" s="66" t="s">
        <v>52</v>
      </c>
      <c r="C1" s="68" t="s">
        <v>53</v>
      </c>
      <c r="D1" s="70" t="s">
        <v>54</v>
      </c>
      <c r="E1" s="70" t="s">
        <v>55</v>
      </c>
      <c r="F1" s="70" t="s">
        <v>56</v>
      </c>
      <c r="G1" s="5" t="s">
        <v>57</v>
      </c>
      <c r="H1" s="5" t="s">
        <v>57</v>
      </c>
      <c r="I1" s="5" t="s">
        <v>60</v>
      </c>
      <c r="J1" s="5" t="s">
        <v>61</v>
      </c>
      <c r="K1" s="5" t="s">
        <v>62</v>
      </c>
      <c r="L1" s="5" t="s">
        <v>63</v>
      </c>
      <c r="M1" s="35" t="s">
        <v>91</v>
      </c>
      <c r="N1" s="6" t="s">
        <v>64</v>
      </c>
    </row>
    <row r="2" spans="1:14" ht="20.100000000000001" customHeight="1" thickBot="1">
      <c r="A2" s="65"/>
      <c r="B2" s="67"/>
      <c r="C2" s="69"/>
      <c r="D2" s="71"/>
      <c r="E2" s="71"/>
      <c r="F2" s="72"/>
      <c r="G2" s="2" t="s">
        <v>58</v>
      </c>
      <c r="H2" s="2" t="s">
        <v>59</v>
      </c>
      <c r="I2" s="2" t="s">
        <v>57</v>
      </c>
      <c r="J2" s="2" t="s">
        <v>57</v>
      </c>
      <c r="K2" s="3">
        <v>7.0000000000000007E-2</v>
      </c>
      <c r="L2" s="3">
        <v>0.15</v>
      </c>
      <c r="M2" s="3"/>
      <c r="N2" s="2" t="s">
        <v>65</v>
      </c>
    </row>
    <row r="3" spans="1:14" ht="20.100000000000001" customHeight="1" thickBot="1">
      <c r="A3" s="7">
        <v>1</v>
      </c>
      <c r="B3" s="14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>
        <v>15600</v>
      </c>
      <c r="I3" s="1">
        <v>5400</v>
      </c>
      <c r="J3" s="1">
        <f>H3+I3</f>
        <v>21000</v>
      </c>
      <c r="K3" s="1">
        <f>7%*J3</f>
        <v>1470.0000000000002</v>
      </c>
      <c r="L3" s="36">
        <f>15%*J3</f>
        <v>3150</v>
      </c>
      <c r="M3" s="61">
        <v>250</v>
      </c>
      <c r="N3" s="15">
        <f>J3+K3+L3+M3</f>
        <v>25870</v>
      </c>
    </row>
    <row r="4" spans="1:14" ht="20.100000000000001" customHeight="1" thickBot="1">
      <c r="A4" s="8">
        <v>2</v>
      </c>
      <c r="B4" s="15" t="s">
        <v>6</v>
      </c>
      <c r="C4" s="1" t="s">
        <v>84</v>
      </c>
      <c r="D4" s="1" t="s">
        <v>85</v>
      </c>
      <c r="E4" s="1" t="s">
        <v>7</v>
      </c>
      <c r="F4" s="1" t="s">
        <v>33</v>
      </c>
      <c r="G4" s="1" t="s">
        <v>17</v>
      </c>
      <c r="H4" s="1">
        <v>9300</v>
      </c>
      <c r="I4" s="1">
        <v>4200</v>
      </c>
      <c r="J4" s="1">
        <f t="shared" ref="J4:J18" si="0">H4+I4</f>
        <v>13500</v>
      </c>
      <c r="K4" s="1">
        <f t="shared" ref="K4:K23" si="1">7%*J4</f>
        <v>945.00000000000011</v>
      </c>
      <c r="L4" s="36">
        <f t="shared" ref="L4:L26" si="2">15%*J4</f>
        <v>2025</v>
      </c>
      <c r="M4" s="62">
        <v>250</v>
      </c>
      <c r="N4" s="15">
        <f t="shared" ref="N4:N23" si="3">J4+K4+L4+M4</f>
        <v>16720</v>
      </c>
    </row>
    <row r="5" spans="1:14" ht="20.100000000000001" customHeight="1" thickBot="1">
      <c r="A5" s="7">
        <v>11</v>
      </c>
      <c r="B5" s="15" t="s">
        <v>41</v>
      </c>
      <c r="C5" s="1" t="s">
        <v>42</v>
      </c>
      <c r="D5" s="1" t="s">
        <v>90</v>
      </c>
      <c r="E5" s="1" t="s">
        <v>11</v>
      </c>
      <c r="F5" s="1" t="s">
        <v>43</v>
      </c>
      <c r="G5" s="1" t="s">
        <v>17</v>
      </c>
      <c r="H5" s="1">
        <v>9300</v>
      </c>
      <c r="I5" s="1">
        <v>4600</v>
      </c>
      <c r="J5" s="1">
        <f t="shared" si="0"/>
        <v>13900</v>
      </c>
      <c r="K5" s="1">
        <f t="shared" si="1"/>
        <v>973.00000000000011</v>
      </c>
      <c r="L5" s="36">
        <f t="shared" si="2"/>
        <v>2085</v>
      </c>
      <c r="M5" s="62">
        <v>250</v>
      </c>
      <c r="N5" s="15">
        <f t="shared" si="3"/>
        <v>17208</v>
      </c>
    </row>
    <row r="6" spans="1:14" ht="20.100000000000001" customHeight="1" thickBot="1">
      <c r="A6" s="7">
        <v>3</v>
      </c>
      <c r="B6" s="15" t="s">
        <v>13</v>
      </c>
      <c r="C6" s="1" t="s">
        <v>14</v>
      </c>
      <c r="D6" s="1" t="s">
        <v>15</v>
      </c>
      <c r="E6" s="1" t="s">
        <v>7</v>
      </c>
      <c r="F6" s="1" t="s">
        <v>16</v>
      </c>
      <c r="G6" s="1" t="s">
        <v>17</v>
      </c>
      <c r="H6" s="1">
        <v>9300</v>
      </c>
      <c r="I6" s="1">
        <v>4200</v>
      </c>
      <c r="J6" s="1">
        <f t="shared" si="0"/>
        <v>13500</v>
      </c>
      <c r="K6" s="1">
        <f t="shared" si="1"/>
        <v>945.00000000000011</v>
      </c>
      <c r="L6" s="36">
        <f t="shared" si="2"/>
        <v>2025</v>
      </c>
      <c r="M6" s="62">
        <v>250</v>
      </c>
      <c r="N6" s="15">
        <f t="shared" si="3"/>
        <v>16720</v>
      </c>
    </row>
    <row r="7" spans="1:14" ht="20.100000000000001" customHeight="1" thickBot="1">
      <c r="A7" s="7">
        <v>9</v>
      </c>
      <c r="B7" s="15" t="s">
        <v>18</v>
      </c>
      <c r="C7" s="1" t="s">
        <v>19</v>
      </c>
      <c r="D7" s="1" t="s">
        <v>20</v>
      </c>
      <c r="E7" s="1" t="s">
        <v>11</v>
      </c>
      <c r="F7" s="1" t="s">
        <v>21</v>
      </c>
      <c r="G7" s="1" t="s">
        <v>17</v>
      </c>
      <c r="H7" s="1">
        <v>9300</v>
      </c>
      <c r="I7" s="1">
        <v>4600</v>
      </c>
      <c r="J7" s="1">
        <f t="shared" si="0"/>
        <v>13900</v>
      </c>
      <c r="K7" s="1">
        <f t="shared" si="1"/>
        <v>973.00000000000011</v>
      </c>
      <c r="L7" s="36">
        <f t="shared" si="2"/>
        <v>2085</v>
      </c>
      <c r="M7" s="62">
        <v>250</v>
      </c>
      <c r="N7" s="15">
        <f t="shared" si="3"/>
        <v>17208</v>
      </c>
    </row>
    <row r="8" spans="1:14" ht="20.100000000000001" customHeight="1" thickBot="1">
      <c r="A8" s="7">
        <v>5</v>
      </c>
      <c r="B8" s="15" t="s">
        <v>30</v>
      </c>
      <c r="C8" s="1" t="s">
        <v>31</v>
      </c>
      <c r="D8" s="1" t="s">
        <v>32</v>
      </c>
      <c r="E8" s="1" t="s">
        <v>105</v>
      </c>
      <c r="F8" s="1" t="s">
        <v>33</v>
      </c>
      <c r="G8" s="1" t="s">
        <v>17</v>
      </c>
      <c r="H8" s="1">
        <v>9300</v>
      </c>
      <c r="I8" s="1">
        <v>4600</v>
      </c>
      <c r="J8" s="1">
        <f t="shared" si="0"/>
        <v>13900</v>
      </c>
      <c r="K8" s="1">
        <f t="shared" si="1"/>
        <v>973.00000000000011</v>
      </c>
      <c r="L8" s="36">
        <f t="shared" si="2"/>
        <v>2085</v>
      </c>
      <c r="M8" s="62">
        <v>250</v>
      </c>
      <c r="N8" s="15">
        <f t="shared" si="3"/>
        <v>17208</v>
      </c>
    </row>
    <row r="9" spans="1:14" ht="20.100000000000001" customHeight="1" thickBot="1">
      <c r="A9" s="26">
        <v>14</v>
      </c>
      <c r="B9" s="23" t="s">
        <v>68</v>
      </c>
      <c r="C9" s="28" t="s">
        <v>80</v>
      </c>
      <c r="D9" s="24" t="s">
        <v>81</v>
      </c>
      <c r="E9" s="28" t="s">
        <v>11</v>
      </c>
      <c r="F9" s="17" t="s">
        <v>88</v>
      </c>
      <c r="G9" s="28" t="s">
        <v>17</v>
      </c>
      <c r="H9" s="24">
        <v>9300</v>
      </c>
      <c r="I9" s="28">
        <v>4600</v>
      </c>
      <c r="J9" s="1">
        <f>H9+I9</f>
        <v>13900</v>
      </c>
      <c r="K9" s="1">
        <f t="shared" si="1"/>
        <v>973.00000000000011</v>
      </c>
      <c r="L9" s="36">
        <f t="shared" si="2"/>
        <v>2085</v>
      </c>
      <c r="M9" s="62">
        <v>250</v>
      </c>
      <c r="N9" s="15">
        <f t="shared" si="3"/>
        <v>17208</v>
      </c>
    </row>
    <row r="10" spans="1:14" ht="20.100000000000001" customHeight="1" thickBot="1">
      <c r="A10" s="27">
        <v>15</v>
      </c>
      <c r="B10" s="21" t="s">
        <v>69</v>
      </c>
      <c r="C10" s="18" t="s">
        <v>76</v>
      </c>
      <c r="D10" s="22" t="s">
        <v>77</v>
      </c>
      <c r="E10" s="18" t="s">
        <v>47</v>
      </c>
      <c r="F10" s="22" t="s">
        <v>87</v>
      </c>
      <c r="G10" s="18" t="s">
        <v>17</v>
      </c>
      <c r="H10" s="22">
        <v>9300</v>
      </c>
      <c r="I10" s="18">
        <v>4800</v>
      </c>
      <c r="J10" s="1">
        <f t="shared" si="0"/>
        <v>14100</v>
      </c>
      <c r="K10" s="1">
        <f>7%*J10</f>
        <v>987.00000000000011</v>
      </c>
      <c r="L10" s="36">
        <f t="shared" si="2"/>
        <v>2115</v>
      </c>
      <c r="M10" s="62">
        <v>250</v>
      </c>
      <c r="N10" s="15">
        <f t="shared" si="3"/>
        <v>17452</v>
      </c>
    </row>
    <row r="11" spans="1:14" ht="20.100000000000001" customHeight="1" thickBot="1">
      <c r="A11" s="27">
        <v>16</v>
      </c>
      <c r="B11" s="21" t="s">
        <v>70</v>
      </c>
      <c r="C11" s="18" t="s">
        <v>82</v>
      </c>
      <c r="D11" s="22" t="s">
        <v>83</v>
      </c>
      <c r="E11" s="18" t="s">
        <v>7</v>
      </c>
      <c r="F11" s="22" t="s">
        <v>89</v>
      </c>
      <c r="G11" s="18" t="s">
        <v>17</v>
      </c>
      <c r="H11" s="22">
        <v>9300</v>
      </c>
      <c r="I11" s="18">
        <v>4200</v>
      </c>
      <c r="J11" s="1">
        <f t="shared" si="0"/>
        <v>13500</v>
      </c>
      <c r="K11" s="1">
        <f t="shared" si="1"/>
        <v>945.00000000000011</v>
      </c>
      <c r="L11" s="36">
        <f t="shared" si="2"/>
        <v>2025</v>
      </c>
      <c r="M11" s="62">
        <v>250</v>
      </c>
      <c r="N11" s="15">
        <f t="shared" si="3"/>
        <v>16720</v>
      </c>
    </row>
    <row r="12" spans="1:14" ht="20.100000000000001" customHeight="1" thickBot="1">
      <c r="A12" s="8">
        <v>4</v>
      </c>
      <c r="B12" s="15" t="s">
        <v>26</v>
      </c>
      <c r="C12" s="1" t="s">
        <v>27</v>
      </c>
      <c r="D12" s="1" t="s">
        <v>28</v>
      </c>
      <c r="E12" s="1" t="s">
        <v>7</v>
      </c>
      <c r="F12" s="1" t="s">
        <v>29</v>
      </c>
      <c r="G12" s="1" t="s">
        <v>17</v>
      </c>
      <c r="H12" s="1">
        <v>9300</v>
      </c>
      <c r="I12" s="1">
        <v>4200</v>
      </c>
      <c r="J12" s="1">
        <f t="shared" si="0"/>
        <v>13500</v>
      </c>
      <c r="K12" s="1">
        <f t="shared" si="1"/>
        <v>945.00000000000011</v>
      </c>
      <c r="L12" s="36">
        <f t="shared" si="2"/>
        <v>2025</v>
      </c>
      <c r="M12" s="62">
        <v>250</v>
      </c>
      <c r="N12" s="15">
        <f t="shared" si="3"/>
        <v>16720</v>
      </c>
    </row>
    <row r="13" spans="1:14" ht="20.100000000000001" customHeight="1" thickBot="1">
      <c r="A13" s="8">
        <v>6</v>
      </c>
      <c r="B13" s="15" t="s">
        <v>34</v>
      </c>
      <c r="C13" s="1" t="s">
        <v>35</v>
      </c>
      <c r="D13" s="1" t="s">
        <v>36</v>
      </c>
      <c r="E13" s="1" t="s">
        <v>7</v>
      </c>
      <c r="F13" s="1" t="s">
        <v>40</v>
      </c>
      <c r="G13" s="1" t="s">
        <v>17</v>
      </c>
      <c r="H13" s="1">
        <v>9300</v>
      </c>
      <c r="I13" s="1">
        <v>4200</v>
      </c>
      <c r="J13" s="1">
        <f>H13+I13</f>
        <v>13500</v>
      </c>
      <c r="K13" s="1">
        <f t="shared" si="1"/>
        <v>945.00000000000011</v>
      </c>
      <c r="L13" s="36">
        <f t="shared" si="2"/>
        <v>2025</v>
      </c>
      <c r="M13" s="62">
        <v>250</v>
      </c>
      <c r="N13" s="15">
        <f t="shared" si="3"/>
        <v>16720</v>
      </c>
    </row>
    <row r="14" spans="1:14" ht="20.100000000000001" customHeight="1" thickBot="1">
      <c r="A14" s="7">
        <v>7</v>
      </c>
      <c r="B14" s="16" t="s">
        <v>37</v>
      </c>
      <c r="C14" s="17" t="s">
        <v>38</v>
      </c>
      <c r="D14" s="17" t="s">
        <v>39</v>
      </c>
      <c r="E14" s="17" t="s">
        <v>7</v>
      </c>
      <c r="F14" s="17" t="s">
        <v>40</v>
      </c>
      <c r="G14" s="17" t="s">
        <v>17</v>
      </c>
      <c r="H14" s="17">
        <v>9300</v>
      </c>
      <c r="I14" s="17">
        <v>4200</v>
      </c>
      <c r="J14" s="1">
        <f t="shared" si="0"/>
        <v>13500</v>
      </c>
      <c r="K14" s="1">
        <f t="shared" si="1"/>
        <v>945.00000000000011</v>
      </c>
      <c r="L14" s="36">
        <f t="shared" si="2"/>
        <v>2025</v>
      </c>
      <c r="M14" s="62">
        <v>250</v>
      </c>
      <c r="N14" s="15">
        <f t="shared" si="3"/>
        <v>16720</v>
      </c>
    </row>
    <row r="15" spans="1:14" ht="20.100000000000001" customHeight="1" thickBot="1">
      <c r="A15" s="9">
        <v>8</v>
      </c>
      <c r="B15" s="18" t="s">
        <v>8</v>
      </c>
      <c r="C15" s="19" t="s">
        <v>9</v>
      </c>
      <c r="D15" s="20" t="s">
        <v>10</v>
      </c>
      <c r="E15" s="20" t="s">
        <v>11</v>
      </c>
      <c r="F15" s="20" t="s">
        <v>12</v>
      </c>
      <c r="G15" s="20" t="s">
        <v>17</v>
      </c>
      <c r="H15" s="20">
        <v>9300</v>
      </c>
      <c r="I15" s="20">
        <v>4600</v>
      </c>
      <c r="J15" s="1">
        <f t="shared" si="0"/>
        <v>13900</v>
      </c>
      <c r="K15" s="1">
        <f t="shared" si="1"/>
        <v>973.00000000000011</v>
      </c>
      <c r="L15" s="36">
        <f t="shared" si="2"/>
        <v>2085</v>
      </c>
      <c r="M15" s="62">
        <v>250</v>
      </c>
      <c r="N15" s="15">
        <f t="shared" si="3"/>
        <v>17208</v>
      </c>
    </row>
    <row r="16" spans="1:14" ht="20.100000000000001" customHeight="1" thickBot="1">
      <c r="A16" s="8">
        <v>10</v>
      </c>
      <c r="B16" s="15" t="s">
        <v>22</v>
      </c>
      <c r="C16" s="1" t="s">
        <v>23</v>
      </c>
      <c r="D16" s="1" t="s">
        <v>24</v>
      </c>
      <c r="E16" s="1" t="s">
        <v>47</v>
      </c>
      <c r="F16" s="1" t="s">
        <v>25</v>
      </c>
      <c r="G16" s="1" t="s">
        <v>17</v>
      </c>
      <c r="H16" s="1">
        <v>9300</v>
      </c>
      <c r="I16" s="1">
        <v>4800</v>
      </c>
      <c r="J16" s="1">
        <f t="shared" si="0"/>
        <v>14100</v>
      </c>
      <c r="K16" s="1">
        <f t="shared" si="1"/>
        <v>987.00000000000011</v>
      </c>
      <c r="L16" s="36">
        <f t="shared" si="2"/>
        <v>2115</v>
      </c>
      <c r="M16" s="62">
        <v>250</v>
      </c>
      <c r="N16" s="15">
        <f t="shared" si="3"/>
        <v>17452</v>
      </c>
    </row>
    <row r="17" spans="1:14" ht="20.100000000000001" customHeight="1" thickBot="1">
      <c r="A17" s="45">
        <v>12</v>
      </c>
      <c r="B17" s="16" t="s">
        <v>44</v>
      </c>
      <c r="C17" s="17" t="s">
        <v>45</v>
      </c>
      <c r="D17" s="17" t="s">
        <v>46</v>
      </c>
      <c r="E17" s="17" t="s">
        <v>47</v>
      </c>
      <c r="F17" s="17" t="s">
        <v>48</v>
      </c>
      <c r="G17" s="17" t="s">
        <v>17</v>
      </c>
      <c r="H17" s="17">
        <v>9300</v>
      </c>
      <c r="I17" s="17">
        <v>4800</v>
      </c>
      <c r="J17" s="17">
        <f t="shared" si="0"/>
        <v>14100</v>
      </c>
      <c r="K17" s="17">
        <f>7%*J17</f>
        <v>987.00000000000011</v>
      </c>
      <c r="L17" s="37">
        <f>15%*J17</f>
        <v>2115</v>
      </c>
      <c r="M17" s="63">
        <v>250</v>
      </c>
      <c r="N17" s="16">
        <f t="shared" si="3"/>
        <v>17452</v>
      </c>
    </row>
    <row r="18" spans="1:14" ht="20.100000000000001" customHeight="1" thickBot="1">
      <c r="A18" s="46">
        <v>13</v>
      </c>
      <c r="B18" s="21" t="s">
        <v>49</v>
      </c>
      <c r="C18" s="47" t="s">
        <v>50</v>
      </c>
      <c r="D18" s="50" t="s">
        <v>116</v>
      </c>
      <c r="E18" s="47" t="s">
        <v>47</v>
      </c>
      <c r="F18" s="47" t="s">
        <v>51</v>
      </c>
      <c r="G18" s="47" t="s">
        <v>17</v>
      </c>
      <c r="H18" s="47">
        <v>9300</v>
      </c>
      <c r="I18" s="47">
        <v>4800</v>
      </c>
      <c r="J18" s="47">
        <f t="shared" si="0"/>
        <v>14100</v>
      </c>
      <c r="K18" s="47">
        <f t="shared" si="1"/>
        <v>987.00000000000011</v>
      </c>
      <c r="L18" s="22">
        <f t="shared" si="2"/>
        <v>2115</v>
      </c>
      <c r="M18" s="18">
        <v>250</v>
      </c>
      <c r="N18" s="21">
        <f t="shared" si="3"/>
        <v>17452</v>
      </c>
    </row>
    <row r="19" spans="1:14" ht="20.100000000000001" customHeight="1" thickBot="1">
      <c r="A19" s="25">
        <v>17</v>
      </c>
      <c r="B19" s="39" t="s">
        <v>71</v>
      </c>
      <c r="C19" s="40" t="s">
        <v>74</v>
      </c>
      <c r="D19" s="1" t="s">
        <v>75</v>
      </c>
      <c r="E19" s="33" t="s">
        <v>7</v>
      </c>
      <c r="F19" s="31" t="s">
        <v>86</v>
      </c>
      <c r="G19" s="33" t="s">
        <v>17</v>
      </c>
      <c r="H19" s="39">
        <v>9300</v>
      </c>
      <c r="I19" s="29">
        <v>4200</v>
      </c>
      <c r="J19" s="1">
        <f>H19+I19</f>
        <v>13500</v>
      </c>
      <c r="K19" s="1">
        <f t="shared" si="1"/>
        <v>945.00000000000011</v>
      </c>
      <c r="L19" s="36">
        <f t="shared" si="2"/>
        <v>2025</v>
      </c>
      <c r="M19" s="62">
        <v>250</v>
      </c>
      <c r="N19" s="15">
        <f t="shared" si="3"/>
        <v>16720</v>
      </c>
    </row>
    <row r="20" spans="1:14" ht="20.100000000000001" customHeight="1" thickBot="1">
      <c r="A20" s="10">
        <v>18</v>
      </c>
      <c r="B20" s="29" t="s">
        <v>72</v>
      </c>
      <c r="C20" s="29" t="s">
        <v>78</v>
      </c>
      <c r="D20" s="1" t="s">
        <v>79</v>
      </c>
      <c r="E20" s="34" t="s">
        <v>7</v>
      </c>
      <c r="F20" s="32" t="s">
        <v>88</v>
      </c>
      <c r="G20" s="34" t="s">
        <v>17</v>
      </c>
      <c r="H20" s="29">
        <v>9300</v>
      </c>
      <c r="I20" s="29">
        <v>4200</v>
      </c>
      <c r="J20" s="1">
        <f t="shared" ref="J20:J26" si="4">H20+I20</f>
        <v>13500</v>
      </c>
      <c r="K20" s="1">
        <f t="shared" si="1"/>
        <v>945.00000000000011</v>
      </c>
      <c r="L20" s="36">
        <f t="shared" si="2"/>
        <v>2025</v>
      </c>
      <c r="M20" s="62">
        <v>250</v>
      </c>
      <c r="N20" s="15">
        <f t="shared" si="3"/>
        <v>16720</v>
      </c>
    </row>
    <row r="21" spans="1:14" ht="20.100000000000001" customHeight="1" thickBot="1">
      <c r="A21" s="11">
        <v>19</v>
      </c>
      <c r="B21" s="30" t="s">
        <v>92</v>
      </c>
      <c r="C21" s="49" t="s">
        <v>93</v>
      </c>
      <c r="D21" s="1" t="s">
        <v>94</v>
      </c>
      <c r="E21" s="38" t="s">
        <v>47</v>
      </c>
      <c r="F21" s="30" t="s">
        <v>95</v>
      </c>
      <c r="G21" s="38" t="s">
        <v>17</v>
      </c>
      <c r="H21" s="30">
        <v>9300</v>
      </c>
      <c r="I21" s="48">
        <v>4800</v>
      </c>
      <c r="J21" s="1">
        <f t="shared" si="4"/>
        <v>14100</v>
      </c>
      <c r="K21" s="1">
        <f t="shared" si="1"/>
        <v>987.00000000000011</v>
      </c>
      <c r="L21" s="36">
        <f t="shared" si="2"/>
        <v>2115</v>
      </c>
      <c r="M21" s="62">
        <v>250</v>
      </c>
      <c r="N21" s="15">
        <f t="shared" si="3"/>
        <v>17452</v>
      </c>
    </row>
    <row r="22" spans="1:14" ht="20.100000000000001" customHeight="1" thickBot="1">
      <c r="A22" s="10">
        <v>20</v>
      </c>
      <c r="B22" s="29" t="s">
        <v>73</v>
      </c>
      <c r="C22" s="29" t="s">
        <v>96</v>
      </c>
      <c r="D22" s="1" t="s">
        <v>97</v>
      </c>
      <c r="E22" s="41" t="s">
        <v>98</v>
      </c>
      <c r="F22" s="29" t="s">
        <v>99</v>
      </c>
      <c r="G22" s="41" t="s">
        <v>17</v>
      </c>
      <c r="H22" s="29">
        <v>9300</v>
      </c>
      <c r="I22" s="29">
        <v>4800</v>
      </c>
      <c r="J22" s="1">
        <f t="shared" si="4"/>
        <v>14100</v>
      </c>
      <c r="K22" s="1">
        <f t="shared" si="1"/>
        <v>987.00000000000011</v>
      </c>
      <c r="L22" s="36">
        <f>15%*J22</f>
        <v>2115</v>
      </c>
      <c r="M22" s="62">
        <v>250</v>
      </c>
      <c r="N22" s="15">
        <f t="shared" si="3"/>
        <v>17452</v>
      </c>
    </row>
    <row r="23" spans="1:14" ht="20.100000000000001" customHeight="1" thickBot="1">
      <c r="A23" s="11">
        <v>21</v>
      </c>
      <c r="B23" s="30" t="s">
        <v>100</v>
      </c>
      <c r="C23" s="42" t="s">
        <v>101</v>
      </c>
      <c r="D23" s="30" t="s">
        <v>102</v>
      </c>
      <c r="E23" s="42" t="s">
        <v>103</v>
      </c>
      <c r="F23" s="43" t="s">
        <v>104</v>
      </c>
      <c r="G23" s="42" t="s">
        <v>17</v>
      </c>
      <c r="H23" s="30">
        <v>9300</v>
      </c>
      <c r="I23" s="51">
        <v>4600</v>
      </c>
      <c r="J23" s="1">
        <f t="shared" si="4"/>
        <v>13900</v>
      </c>
      <c r="K23" s="1">
        <f t="shared" si="1"/>
        <v>973.00000000000011</v>
      </c>
      <c r="L23" s="36">
        <f t="shared" si="2"/>
        <v>2085</v>
      </c>
      <c r="M23" s="63">
        <v>250</v>
      </c>
      <c r="N23" s="15">
        <f t="shared" si="3"/>
        <v>17208</v>
      </c>
    </row>
    <row r="24" spans="1:14" ht="20.100000000000001" customHeight="1" thickBot="1">
      <c r="A24" s="10">
        <v>22</v>
      </c>
      <c r="B24" s="51" t="s">
        <v>118</v>
      </c>
      <c r="C24" s="52" t="s">
        <v>119</v>
      </c>
      <c r="D24" s="51" t="s">
        <v>120</v>
      </c>
      <c r="E24" s="52" t="s">
        <v>106</v>
      </c>
      <c r="F24" s="51" t="s">
        <v>107</v>
      </c>
      <c r="G24" s="52" t="s">
        <v>17</v>
      </c>
      <c r="H24" s="51">
        <v>9300</v>
      </c>
      <c r="I24" s="51">
        <v>4600</v>
      </c>
      <c r="J24" s="17">
        <f t="shared" si="4"/>
        <v>13900</v>
      </c>
      <c r="K24" s="17">
        <f>7%*J24</f>
        <v>973.00000000000011</v>
      </c>
      <c r="L24" s="37">
        <f t="shared" si="2"/>
        <v>2085</v>
      </c>
      <c r="M24" s="28">
        <v>250</v>
      </c>
      <c r="N24" s="16">
        <f>J24+K24+L24+M24</f>
        <v>17208</v>
      </c>
    </row>
    <row r="25" spans="1:14" ht="24" thickBot="1">
      <c r="A25" s="58">
        <v>23</v>
      </c>
      <c r="B25" s="53" t="s">
        <v>108</v>
      </c>
      <c r="C25" s="53" t="s">
        <v>109</v>
      </c>
      <c r="D25" s="60" t="s">
        <v>110</v>
      </c>
      <c r="E25" s="54" t="s">
        <v>47</v>
      </c>
      <c r="F25" s="56" t="s">
        <v>111</v>
      </c>
      <c r="G25" s="54" t="s">
        <v>17</v>
      </c>
      <c r="H25" s="53">
        <v>9300</v>
      </c>
      <c r="I25" s="53">
        <v>4800</v>
      </c>
      <c r="J25" s="57">
        <f t="shared" si="4"/>
        <v>14100</v>
      </c>
      <c r="K25" s="57">
        <f>7%*J25</f>
        <v>987.00000000000011</v>
      </c>
      <c r="L25" s="55">
        <f t="shared" si="2"/>
        <v>2115</v>
      </c>
      <c r="M25" s="18">
        <v>250</v>
      </c>
      <c r="N25" s="21">
        <f>J25+K25+L25+M25</f>
        <v>17452</v>
      </c>
    </row>
    <row r="26" spans="1:14" ht="15.75" thickBot="1">
      <c r="A26" s="59">
        <v>24</v>
      </c>
      <c r="B26" s="53" t="s">
        <v>112</v>
      </c>
      <c r="C26" s="53" t="s">
        <v>113</v>
      </c>
      <c r="D26" s="60" t="s">
        <v>114</v>
      </c>
      <c r="E26" s="54" t="s">
        <v>47</v>
      </c>
      <c r="F26" s="53" t="s">
        <v>115</v>
      </c>
      <c r="G26" s="54" t="s">
        <v>17</v>
      </c>
      <c r="H26" s="53">
        <v>9300</v>
      </c>
      <c r="I26" s="53">
        <v>4800</v>
      </c>
      <c r="J26" s="57">
        <f t="shared" si="4"/>
        <v>14100</v>
      </c>
      <c r="K26" s="57">
        <f>7%*J26</f>
        <v>987.00000000000011</v>
      </c>
      <c r="L26" s="55">
        <f t="shared" si="2"/>
        <v>2115</v>
      </c>
      <c r="M26" s="18">
        <v>250</v>
      </c>
      <c r="N26" s="21">
        <f>J26+K26+L26+M26</f>
        <v>17452</v>
      </c>
    </row>
  </sheetData>
  <autoFilter ref="A1:N26"/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6"/>
  <sheetViews>
    <sheetView topLeftCell="A10" workbookViewId="0">
      <selection activeCell="A3" sqref="A3:N26"/>
    </sheetView>
  </sheetViews>
  <sheetFormatPr defaultRowHeight="15"/>
  <sheetData>
    <row r="1" spans="1:14" ht="15.75" thickBot="1">
      <c r="A1" s="64" t="s">
        <v>66</v>
      </c>
      <c r="B1" s="66" t="s">
        <v>52</v>
      </c>
      <c r="C1" s="68" t="s">
        <v>53</v>
      </c>
      <c r="D1" s="70" t="s">
        <v>54</v>
      </c>
      <c r="E1" s="70" t="s">
        <v>55</v>
      </c>
      <c r="F1" s="70" t="s">
        <v>56</v>
      </c>
      <c r="G1" s="5" t="s">
        <v>57</v>
      </c>
      <c r="H1" s="5" t="s">
        <v>57</v>
      </c>
      <c r="I1" s="5" t="s">
        <v>60</v>
      </c>
      <c r="J1" s="5" t="s">
        <v>61</v>
      </c>
      <c r="K1" s="5" t="s">
        <v>62</v>
      </c>
      <c r="L1" s="5" t="s">
        <v>63</v>
      </c>
      <c r="M1" s="35" t="s">
        <v>91</v>
      </c>
      <c r="N1" s="6" t="s">
        <v>64</v>
      </c>
    </row>
    <row r="2" spans="1:14" ht="15.75" thickBot="1">
      <c r="A2" s="65"/>
      <c r="B2" s="67"/>
      <c r="C2" s="69"/>
      <c r="D2" s="71"/>
      <c r="E2" s="71"/>
      <c r="F2" s="72"/>
      <c r="G2" s="2" t="s">
        <v>58</v>
      </c>
      <c r="H2" s="2" t="s">
        <v>59</v>
      </c>
      <c r="I2" s="2" t="s">
        <v>57</v>
      </c>
      <c r="J2" s="2" t="s">
        <v>57</v>
      </c>
      <c r="K2" s="3">
        <v>7.0000000000000007E-2</v>
      </c>
      <c r="L2" s="3">
        <v>0.15</v>
      </c>
      <c r="M2" s="3"/>
      <c r="N2" s="2" t="s">
        <v>65</v>
      </c>
    </row>
    <row r="3" spans="1:14" ht="23.25" thickBot="1">
      <c r="A3" s="7">
        <v>1</v>
      </c>
      <c r="B3" s="14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>
        <v>15600</v>
      </c>
      <c r="I3" s="1">
        <v>5400</v>
      </c>
      <c r="J3" s="1">
        <f>H3+I3</f>
        <v>21000</v>
      </c>
      <c r="K3" s="1">
        <f>7%*J3</f>
        <v>1470.0000000000002</v>
      </c>
      <c r="L3" s="36">
        <f>15%*J3</f>
        <v>3150</v>
      </c>
      <c r="M3" s="61">
        <v>250</v>
      </c>
      <c r="N3" s="15">
        <f>J3+K3+L3+M3</f>
        <v>25870</v>
      </c>
    </row>
    <row r="4" spans="1:14" ht="23.25" thickBot="1">
      <c r="A4" s="8">
        <v>2</v>
      </c>
      <c r="B4" s="15" t="s">
        <v>6</v>
      </c>
      <c r="C4" s="1" t="s">
        <v>84</v>
      </c>
      <c r="D4" s="1" t="s">
        <v>85</v>
      </c>
      <c r="E4" s="1" t="s">
        <v>7</v>
      </c>
      <c r="F4" s="1" t="s">
        <v>33</v>
      </c>
      <c r="G4" s="1" t="s">
        <v>17</v>
      </c>
      <c r="H4" s="1">
        <v>9300</v>
      </c>
      <c r="I4" s="1">
        <v>4200</v>
      </c>
      <c r="J4" s="1">
        <v>13500</v>
      </c>
      <c r="K4" s="1">
        <v>945.00000000000011</v>
      </c>
      <c r="L4" s="36">
        <v>2025</v>
      </c>
      <c r="M4" s="62">
        <v>250</v>
      </c>
      <c r="N4" s="15">
        <v>16720</v>
      </c>
    </row>
    <row r="5" spans="1:14" ht="34.5" thickBot="1">
      <c r="A5" s="7">
        <v>3</v>
      </c>
      <c r="B5" s="15" t="s">
        <v>13</v>
      </c>
      <c r="C5" s="1" t="s">
        <v>14</v>
      </c>
      <c r="D5" s="1" t="s">
        <v>15</v>
      </c>
      <c r="E5" s="1" t="s">
        <v>7</v>
      </c>
      <c r="F5" s="1" t="s">
        <v>16</v>
      </c>
      <c r="G5" s="1" t="s">
        <v>17</v>
      </c>
      <c r="H5" s="1">
        <v>9300</v>
      </c>
      <c r="I5" s="1">
        <v>4200</v>
      </c>
      <c r="J5" s="1">
        <v>13500</v>
      </c>
      <c r="K5" s="1">
        <v>945.00000000000011</v>
      </c>
      <c r="L5" s="36">
        <v>2025</v>
      </c>
      <c r="M5" s="62">
        <v>250</v>
      </c>
      <c r="N5" s="15">
        <v>16720</v>
      </c>
    </row>
    <row r="6" spans="1:14" ht="23.25" thickBot="1">
      <c r="A6" s="8">
        <v>4</v>
      </c>
      <c r="B6" s="21" t="s">
        <v>70</v>
      </c>
      <c r="C6" s="18" t="s">
        <v>82</v>
      </c>
      <c r="D6" s="22" t="s">
        <v>83</v>
      </c>
      <c r="E6" s="18" t="s">
        <v>7</v>
      </c>
      <c r="F6" s="22" t="s">
        <v>89</v>
      </c>
      <c r="G6" s="18" t="s">
        <v>17</v>
      </c>
      <c r="H6" s="22">
        <v>9300</v>
      </c>
      <c r="I6" s="18">
        <v>4200</v>
      </c>
      <c r="J6" s="1">
        <v>13500</v>
      </c>
      <c r="K6" s="1">
        <v>945.00000000000011</v>
      </c>
      <c r="L6" s="36">
        <v>2025</v>
      </c>
      <c r="M6" s="62">
        <v>250</v>
      </c>
      <c r="N6" s="15">
        <v>16720</v>
      </c>
    </row>
    <row r="7" spans="1:14" ht="34.5" thickBot="1">
      <c r="A7" s="7">
        <v>5</v>
      </c>
      <c r="B7" s="15" t="s">
        <v>26</v>
      </c>
      <c r="C7" s="1" t="s">
        <v>27</v>
      </c>
      <c r="D7" s="1" t="s">
        <v>28</v>
      </c>
      <c r="E7" s="1" t="s">
        <v>7</v>
      </c>
      <c r="F7" s="1" t="s">
        <v>29</v>
      </c>
      <c r="G7" s="1" t="s">
        <v>17</v>
      </c>
      <c r="H7" s="1">
        <v>9300</v>
      </c>
      <c r="I7" s="1">
        <v>4200</v>
      </c>
      <c r="J7" s="1">
        <v>13500</v>
      </c>
      <c r="K7" s="1">
        <v>945.00000000000011</v>
      </c>
      <c r="L7" s="36">
        <v>2025</v>
      </c>
      <c r="M7" s="62">
        <v>250</v>
      </c>
      <c r="N7" s="15">
        <v>16720</v>
      </c>
    </row>
    <row r="8" spans="1:14" ht="23.25" thickBot="1">
      <c r="A8" s="8">
        <v>6</v>
      </c>
      <c r="B8" s="15" t="s">
        <v>34</v>
      </c>
      <c r="C8" s="1" t="s">
        <v>35</v>
      </c>
      <c r="D8" s="1" t="s">
        <v>36</v>
      </c>
      <c r="E8" s="1" t="s">
        <v>7</v>
      </c>
      <c r="F8" s="1" t="s">
        <v>40</v>
      </c>
      <c r="G8" s="1" t="s">
        <v>17</v>
      </c>
      <c r="H8" s="1">
        <v>9300</v>
      </c>
      <c r="I8" s="1">
        <v>4200</v>
      </c>
      <c r="J8" s="1">
        <v>13500</v>
      </c>
      <c r="K8" s="1">
        <v>945.00000000000011</v>
      </c>
      <c r="L8" s="36">
        <v>2025</v>
      </c>
      <c r="M8" s="62">
        <v>250</v>
      </c>
      <c r="N8" s="15">
        <v>16720</v>
      </c>
    </row>
    <row r="9" spans="1:14" ht="23.25" thickBot="1">
      <c r="A9" s="7">
        <v>7</v>
      </c>
      <c r="B9" s="16" t="s">
        <v>37</v>
      </c>
      <c r="C9" s="17" t="s">
        <v>38</v>
      </c>
      <c r="D9" s="17" t="s">
        <v>39</v>
      </c>
      <c r="E9" s="17" t="s">
        <v>7</v>
      </c>
      <c r="F9" s="17" t="s">
        <v>40</v>
      </c>
      <c r="G9" s="17" t="s">
        <v>17</v>
      </c>
      <c r="H9" s="17">
        <v>9300</v>
      </c>
      <c r="I9" s="17">
        <v>4200</v>
      </c>
      <c r="J9" s="1">
        <v>13500</v>
      </c>
      <c r="K9" s="1">
        <v>945.00000000000011</v>
      </c>
      <c r="L9" s="36">
        <v>2025</v>
      </c>
      <c r="M9" s="62">
        <v>250</v>
      </c>
      <c r="N9" s="15">
        <v>16720</v>
      </c>
    </row>
    <row r="10" spans="1:14" ht="34.5" thickBot="1">
      <c r="A10" s="8">
        <v>8</v>
      </c>
      <c r="B10" s="39" t="s">
        <v>71</v>
      </c>
      <c r="C10" s="40" t="s">
        <v>74</v>
      </c>
      <c r="D10" s="1" t="s">
        <v>75</v>
      </c>
      <c r="E10" s="33" t="s">
        <v>7</v>
      </c>
      <c r="F10" s="31" t="s">
        <v>86</v>
      </c>
      <c r="G10" s="33" t="s">
        <v>17</v>
      </c>
      <c r="H10" s="39">
        <v>9300</v>
      </c>
      <c r="I10" s="29">
        <v>4200</v>
      </c>
      <c r="J10" s="1">
        <v>13500</v>
      </c>
      <c r="K10" s="1">
        <v>945.00000000000011</v>
      </c>
      <c r="L10" s="36">
        <v>2025</v>
      </c>
      <c r="M10" s="62">
        <v>250</v>
      </c>
      <c r="N10" s="15">
        <v>16720</v>
      </c>
    </row>
    <row r="11" spans="1:14" ht="23.25" thickBot="1">
      <c r="A11" s="7">
        <v>9</v>
      </c>
      <c r="B11" s="29" t="s">
        <v>72</v>
      </c>
      <c r="C11" s="29" t="s">
        <v>78</v>
      </c>
      <c r="D11" s="1" t="s">
        <v>79</v>
      </c>
      <c r="E11" s="34" t="s">
        <v>7</v>
      </c>
      <c r="F11" s="32" t="s">
        <v>88</v>
      </c>
      <c r="G11" s="34" t="s">
        <v>17</v>
      </c>
      <c r="H11" s="29">
        <v>9300</v>
      </c>
      <c r="I11" s="29">
        <v>4200</v>
      </c>
      <c r="J11" s="1">
        <v>13500</v>
      </c>
      <c r="K11" s="1">
        <v>945.00000000000011</v>
      </c>
      <c r="L11" s="36">
        <v>2025</v>
      </c>
      <c r="M11" s="62">
        <v>250</v>
      </c>
      <c r="N11" s="15">
        <v>16720</v>
      </c>
    </row>
    <row r="12" spans="1:14" ht="34.5" thickBot="1">
      <c r="A12" s="8">
        <v>10</v>
      </c>
      <c r="B12" s="15" t="s">
        <v>41</v>
      </c>
      <c r="C12" s="1" t="s">
        <v>42</v>
      </c>
      <c r="D12" s="1" t="s">
        <v>90</v>
      </c>
      <c r="E12" s="1" t="s">
        <v>11</v>
      </c>
      <c r="F12" s="1" t="s">
        <v>43</v>
      </c>
      <c r="G12" s="1" t="s">
        <v>17</v>
      </c>
      <c r="H12" s="1">
        <v>9300</v>
      </c>
      <c r="I12" s="1">
        <v>4600</v>
      </c>
      <c r="J12" s="1">
        <v>13900</v>
      </c>
      <c r="K12" s="1">
        <v>973.00000000000011</v>
      </c>
      <c r="L12" s="36">
        <v>2085</v>
      </c>
      <c r="M12" s="62">
        <v>250</v>
      </c>
      <c r="N12" s="15">
        <v>17208</v>
      </c>
    </row>
    <row r="13" spans="1:14" ht="34.5" thickBot="1">
      <c r="A13" s="7">
        <v>11</v>
      </c>
      <c r="B13" s="15" t="s">
        <v>18</v>
      </c>
      <c r="C13" s="1" t="s">
        <v>19</v>
      </c>
      <c r="D13" s="1" t="s">
        <v>20</v>
      </c>
      <c r="E13" s="1" t="s">
        <v>11</v>
      </c>
      <c r="F13" s="1" t="s">
        <v>21</v>
      </c>
      <c r="G13" s="1" t="s">
        <v>17</v>
      </c>
      <c r="H13" s="1">
        <v>9300</v>
      </c>
      <c r="I13" s="1">
        <v>4600</v>
      </c>
      <c r="J13" s="1">
        <v>13900</v>
      </c>
      <c r="K13" s="1">
        <v>973.00000000000011</v>
      </c>
      <c r="L13" s="36">
        <v>2085</v>
      </c>
      <c r="M13" s="62">
        <v>250</v>
      </c>
      <c r="N13" s="15">
        <v>17208</v>
      </c>
    </row>
    <row r="14" spans="1:14" ht="23.25" thickBot="1">
      <c r="A14" s="8">
        <v>12</v>
      </c>
      <c r="B14" s="23" t="s">
        <v>68</v>
      </c>
      <c r="C14" s="28" t="s">
        <v>80</v>
      </c>
      <c r="D14" s="24" t="s">
        <v>81</v>
      </c>
      <c r="E14" s="28" t="s">
        <v>11</v>
      </c>
      <c r="F14" s="17" t="s">
        <v>88</v>
      </c>
      <c r="G14" s="28" t="s">
        <v>17</v>
      </c>
      <c r="H14" s="24">
        <v>9300</v>
      </c>
      <c r="I14" s="28">
        <v>4600</v>
      </c>
      <c r="J14" s="1">
        <v>13900</v>
      </c>
      <c r="K14" s="1">
        <v>973.00000000000011</v>
      </c>
      <c r="L14" s="36">
        <v>2085</v>
      </c>
      <c r="M14" s="62">
        <v>250</v>
      </c>
      <c r="N14" s="15">
        <v>17208</v>
      </c>
    </row>
    <row r="15" spans="1:14" ht="34.5" thickBot="1">
      <c r="A15" s="7">
        <v>13</v>
      </c>
      <c r="B15" s="18" t="s">
        <v>8</v>
      </c>
      <c r="C15" s="19" t="s">
        <v>9</v>
      </c>
      <c r="D15" s="20" t="s">
        <v>10</v>
      </c>
      <c r="E15" s="20" t="s">
        <v>11</v>
      </c>
      <c r="F15" s="20" t="s">
        <v>12</v>
      </c>
      <c r="G15" s="20" t="s">
        <v>17</v>
      </c>
      <c r="H15" s="20">
        <v>9300</v>
      </c>
      <c r="I15" s="20">
        <v>4600</v>
      </c>
      <c r="J15" s="1">
        <v>13900</v>
      </c>
      <c r="K15" s="1">
        <v>973.00000000000011</v>
      </c>
      <c r="L15" s="36">
        <v>2085</v>
      </c>
      <c r="M15" s="62">
        <v>250</v>
      </c>
      <c r="N15" s="15">
        <v>17208</v>
      </c>
    </row>
    <row r="16" spans="1:14" ht="34.5" thickBot="1">
      <c r="A16" s="8">
        <v>14</v>
      </c>
      <c r="B16" s="15" t="s">
        <v>30</v>
      </c>
      <c r="C16" s="1" t="s">
        <v>31</v>
      </c>
      <c r="D16" s="1" t="s">
        <v>32</v>
      </c>
      <c r="E16" s="1" t="s">
        <v>105</v>
      </c>
      <c r="F16" s="1" t="s">
        <v>33</v>
      </c>
      <c r="G16" s="1" t="s">
        <v>17</v>
      </c>
      <c r="H16" s="1">
        <v>9300</v>
      </c>
      <c r="I16" s="1">
        <v>4600</v>
      </c>
      <c r="J16" s="1">
        <f t="shared" ref="J16:J18" si="0">H16+I16</f>
        <v>13900</v>
      </c>
      <c r="K16" s="1">
        <f t="shared" ref="K16:K17" si="1">7%*J16</f>
        <v>973.00000000000011</v>
      </c>
      <c r="L16" s="36">
        <f t="shared" ref="L16:L18" si="2">15%*J16</f>
        <v>2085</v>
      </c>
      <c r="M16" s="62">
        <v>250</v>
      </c>
      <c r="N16" s="15">
        <f t="shared" ref="N16:N17" si="3">J16+K16+L16+M16</f>
        <v>17208</v>
      </c>
    </row>
    <row r="17" spans="1:14" ht="23.25" thickBot="1">
      <c r="A17" s="7">
        <v>15</v>
      </c>
      <c r="B17" s="30" t="s">
        <v>100</v>
      </c>
      <c r="C17" s="42" t="s">
        <v>101</v>
      </c>
      <c r="D17" s="30" t="s">
        <v>102</v>
      </c>
      <c r="E17" s="42" t="s">
        <v>103</v>
      </c>
      <c r="F17" s="43" t="s">
        <v>104</v>
      </c>
      <c r="G17" s="42" t="s">
        <v>17</v>
      </c>
      <c r="H17" s="30">
        <v>9300</v>
      </c>
      <c r="I17" s="51">
        <v>4600</v>
      </c>
      <c r="J17" s="1">
        <f t="shared" si="0"/>
        <v>13900</v>
      </c>
      <c r="K17" s="1">
        <f t="shared" si="1"/>
        <v>973.00000000000011</v>
      </c>
      <c r="L17" s="36">
        <f t="shared" si="2"/>
        <v>2085</v>
      </c>
      <c r="M17" s="63">
        <v>250</v>
      </c>
      <c r="N17" s="15">
        <f t="shared" si="3"/>
        <v>17208</v>
      </c>
    </row>
    <row r="18" spans="1:14" ht="15.75" thickBot="1">
      <c r="A18" s="8">
        <v>16</v>
      </c>
      <c r="B18" s="51" t="s">
        <v>118</v>
      </c>
      <c r="C18" s="52" t="s">
        <v>119</v>
      </c>
      <c r="D18" s="51" t="s">
        <v>120</v>
      </c>
      <c r="E18" s="52" t="s">
        <v>106</v>
      </c>
      <c r="F18" s="51" t="s">
        <v>107</v>
      </c>
      <c r="G18" s="52" t="s">
        <v>17</v>
      </c>
      <c r="H18" s="51">
        <v>9300</v>
      </c>
      <c r="I18" s="51">
        <v>4600</v>
      </c>
      <c r="J18" s="17">
        <f t="shared" si="0"/>
        <v>13900</v>
      </c>
      <c r="K18" s="17">
        <f>7%*J18</f>
        <v>973.00000000000011</v>
      </c>
      <c r="L18" s="37">
        <f t="shared" si="2"/>
        <v>2085</v>
      </c>
      <c r="M18" s="28">
        <v>250</v>
      </c>
      <c r="N18" s="16">
        <f>J18+K18+L18+M18</f>
        <v>17208</v>
      </c>
    </row>
    <row r="19" spans="1:14" ht="23.25" thickBot="1">
      <c r="A19" s="7">
        <v>17</v>
      </c>
      <c r="B19" s="21" t="s">
        <v>69</v>
      </c>
      <c r="C19" s="18" t="s">
        <v>76</v>
      </c>
      <c r="D19" s="22" t="s">
        <v>77</v>
      </c>
      <c r="E19" s="18" t="s">
        <v>47</v>
      </c>
      <c r="F19" s="22" t="s">
        <v>87</v>
      </c>
      <c r="G19" s="18" t="s">
        <v>17</v>
      </c>
      <c r="H19" s="22">
        <v>9300</v>
      </c>
      <c r="I19" s="18">
        <v>4800</v>
      </c>
      <c r="J19" s="1">
        <v>14100</v>
      </c>
      <c r="K19" s="1">
        <v>987.00000000000011</v>
      </c>
      <c r="L19" s="36">
        <v>2115</v>
      </c>
      <c r="M19" s="62">
        <v>250</v>
      </c>
      <c r="N19" s="15">
        <v>17452</v>
      </c>
    </row>
    <row r="20" spans="1:14" ht="23.25" thickBot="1">
      <c r="A20" s="8">
        <v>18</v>
      </c>
      <c r="B20" s="15" t="s">
        <v>22</v>
      </c>
      <c r="C20" s="1" t="s">
        <v>23</v>
      </c>
      <c r="D20" s="1" t="s">
        <v>24</v>
      </c>
      <c r="E20" s="1" t="s">
        <v>47</v>
      </c>
      <c r="F20" s="1" t="s">
        <v>25</v>
      </c>
      <c r="G20" s="1" t="s">
        <v>17</v>
      </c>
      <c r="H20" s="1">
        <v>9300</v>
      </c>
      <c r="I20" s="1">
        <v>4800</v>
      </c>
      <c r="J20" s="1">
        <v>14100</v>
      </c>
      <c r="K20" s="1">
        <v>987.00000000000011</v>
      </c>
      <c r="L20" s="36">
        <v>2115</v>
      </c>
      <c r="M20" s="62">
        <v>250</v>
      </c>
      <c r="N20" s="15">
        <v>17452</v>
      </c>
    </row>
    <row r="21" spans="1:14" ht="23.25" thickBot="1">
      <c r="A21" s="7">
        <v>19</v>
      </c>
      <c r="B21" s="16" t="s">
        <v>44</v>
      </c>
      <c r="C21" s="17" t="s">
        <v>45</v>
      </c>
      <c r="D21" s="17" t="s">
        <v>46</v>
      </c>
      <c r="E21" s="17" t="s">
        <v>47</v>
      </c>
      <c r="F21" s="17" t="s">
        <v>48</v>
      </c>
      <c r="G21" s="17" t="s">
        <v>17</v>
      </c>
      <c r="H21" s="17">
        <v>9300</v>
      </c>
      <c r="I21" s="17">
        <v>4800</v>
      </c>
      <c r="J21" s="17">
        <v>14100</v>
      </c>
      <c r="K21" s="17">
        <v>987.00000000000011</v>
      </c>
      <c r="L21" s="37">
        <v>2115</v>
      </c>
      <c r="M21" s="63">
        <v>250</v>
      </c>
      <c r="N21" s="16">
        <v>17452</v>
      </c>
    </row>
    <row r="22" spans="1:14" ht="23.25" thickBot="1">
      <c r="A22" s="8">
        <v>20</v>
      </c>
      <c r="B22" s="21" t="s">
        <v>49</v>
      </c>
      <c r="C22" s="47" t="s">
        <v>50</v>
      </c>
      <c r="D22" s="50" t="s">
        <v>116</v>
      </c>
      <c r="E22" s="47" t="s">
        <v>47</v>
      </c>
      <c r="F22" s="47" t="s">
        <v>51</v>
      </c>
      <c r="G22" s="47" t="s">
        <v>17</v>
      </c>
      <c r="H22" s="47">
        <v>9300</v>
      </c>
      <c r="I22" s="47">
        <v>4800</v>
      </c>
      <c r="J22" s="47">
        <v>14100</v>
      </c>
      <c r="K22" s="47">
        <v>987.00000000000011</v>
      </c>
      <c r="L22" s="22">
        <v>2115</v>
      </c>
      <c r="M22" s="18">
        <v>250</v>
      </c>
      <c r="N22" s="21">
        <v>17452</v>
      </c>
    </row>
    <row r="23" spans="1:14" ht="34.5" thickBot="1">
      <c r="A23" s="7">
        <v>21</v>
      </c>
      <c r="B23" s="30" t="s">
        <v>92</v>
      </c>
      <c r="C23" s="49" t="s">
        <v>93</v>
      </c>
      <c r="D23" s="1" t="s">
        <v>94</v>
      </c>
      <c r="E23" s="38" t="s">
        <v>47</v>
      </c>
      <c r="F23" s="30" t="s">
        <v>95</v>
      </c>
      <c r="G23" s="38" t="s">
        <v>17</v>
      </c>
      <c r="H23" s="30">
        <v>9300</v>
      </c>
      <c r="I23" s="48">
        <v>4800</v>
      </c>
      <c r="J23" s="1">
        <v>14100</v>
      </c>
      <c r="K23" s="1">
        <v>987.00000000000011</v>
      </c>
      <c r="L23" s="36">
        <v>2115</v>
      </c>
      <c r="M23" s="62">
        <v>250</v>
      </c>
      <c r="N23" s="15">
        <v>17452</v>
      </c>
    </row>
    <row r="24" spans="1:14" ht="24" thickBot="1">
      <c r="A24" s="8">
        <v>22</v>
      </c>
      <c r="B24" s="53" t="s">
        <v>108</v>
      </c>
      <c r="C24" s="53" t="s">
        <v>109</v>
      </c>
      <c r="D24" s="60" t="s">
        <v>110</v>
      </c>
      <c r="E24" s="54" t="s">
        <v>47</v>
      </c>
      <c r="F24" s="56" t="s">
        <v>111</v>
      </c>
      <c r="G24" s="54" t="s">
        <v>17</v>
      </c>
      <c r="H24" s="53">
        <v>9300</v>
      </c>
      <c r="I24" s="53">
        <v>4800</v>
      </c>
      <c r="J24" s="57">
        <v>14100</v>
      </c>
      <c r="K24" s="57">
        <v>987.00000000000011</v>
      </c>
      <c r="L24" s="55">
        <v>2115</v>
      </c>
      <c r="M24" s="18">
        <v>250</v>
      </c>
      <c r="N24" s="21">
        <v>17452</v>
      </c>
    </row>
    <row r="25" spans="1:14" ht="15.75" thickBot="1">
      <c r="A25" s="7">
        <v>23</v>
      </c>
      <c r="B25" s="53" t="s">
        <v>112</v>
      </c>
      <c r="C25" s="53" t="s">
        <v>113</v>
      </c>
      <c r="D25" s="60" t="s">
        <v>114</v>
      </c>
      <c r="E25" s="54" t="s">
        <v>47</v>
      </c>
      <c r="F25" s="53" t="s">
        <v>115</v>
      </c>
      <c r="G25" s="54" t="s">
        <v>17</v>
      </c>
      <c r="H25" s="53">
        <v>9300</v>
      </c>
      <c r="I25" s="53">
        <v>4800</v>
      </c>
      <c r="J25" s="57">
        <v>14100</v>
      </c>
      <c r="K25" s="57">
        <v>987.00000000000011</v>
      </c>
      <c r="L25" s="55">
        <v>2115</v>
      </c>
      <c r="M25" s="18">
        <v>250</v>
      </c>
      <c r="N25" s="21">
        <v>17452</v>
      </c>
    </row>
    <row r="26" spans="1:14" ht="15.75" thickBot="1">
      <c r="A26" s="8">
        <v>24</v>
      </c>
      <c r="B26" s="29" t="s">
        <v>73</v>
      </c>
      <c r="C26" s="29" t="s">
        <v>96</v>
      </c>
      <c r="D26" s="1" t="s">
        <v>97</v>
      </c>
      <c r="E26" s="41" t="s">
        <v>98</v>
      </c>
      <c r="F26" s="29" t="s">
        <v>99</v>
      </c>
      <c r="G26" s="41" t="s">
        <v>17</v>
      </c>
      <c r="H26" s="29">
        <v>9300</v>
      </c>
      <c r="I26" s="29">
        <v>4800</v>
      </c>
      <c r="J26" s="1">
        <f t="shared" ref="J26" si="4">H26+I26</f>
        <v>14100</v>
      </c>
      <c r="K26" s="1">
        <f t="shared" ref="K26" si="5">7%*J26</f>
        <v>987.00000000000011</v>
      </c>
      <c r="L26" s="36">
        <f>15%*J26</f>
        <v>2115</v>
      </c>
      <c r="M26" s="62">
        <v>250</v>
      </c>
      <c r="N26" s="15">
        <f t="shared" ref="N26" si="6">J26+K26+L26+M26</f>
        <v>17452</v>
      </c>
    </row>
  </sheetData>
  <mergeCells count="6">
    <mergeCell ref="A1:A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Sheet2</vt:lpstr>
      <vt:lpstr>Sheet3</vt:lpstr>
      <vt:lpstr>Sheet1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PC</dc:creator>
  <cp:lastModifiedBy>My PC</cp:lastModifiedBy>
  <cp:lastPrinted>2021-09-20T06:34:55Z</cp:lastPrinted>
  <dcterms:created xsi:type="dcterms:W3CDTF">2021-09-11T07:58:21Z</dcterms:created>
  <dcterms:modified xsi:type="dcterms:W3CDTF">2021-09-20T06:36:19Z</dcterms:modified>
</cp:coreProperties>
</file>